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5\Excel tables 1-13_2025\"/>
    </mc:Choice>
  </mc:AlternateContent>
  <xr:revisionPtr revIDLastSave="0" documentId="13_ncr:1_{444D4C54-A1D8-4BF8-BF34-29C7BE0D686B}" xr6:coauthVersionLast="47" xr6:coauthVersionMax="47" xr10:uidLastSave="{00000000-0000-0000-0000-000000000000}"/>
  <bookViews>
    <workbookView xWindow="-110" yWindow="-110" windowWidth="19420" windowHeight="10300" tabRatio="666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8" l="1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4" i="10"/>
  <c r="G284" i="9"/>
  <c r="F284" i="9"/>
  <c r="C284" i="9"/>
  <c r="H280" i="9"/>
  <c r="H284" i="9"/>
  <c r="G280" i="9"/>
  <c r="E280" i="9"/>
  <c r="E284" i="9"/>
  <c r="D280" i="9"/>
  <c r="D284" i="9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/>
  <c r="G174" i="9"/>
  <c r="G186" i="9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<sst xmlns="http://schemas.openxmlformats.org/spreadsheetml/2006/main" count="1484" uniqueCount="610">
  <si>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</si>
  <si>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</si>
  <si>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</si>
  <si>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</si>
  <si>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</si>
  <si>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</si>
  <si>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</si>
  <si>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</si>
  <si>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</si>
  <si>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</si>
  <si>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</si>
  <si>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</si>
  <si>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</si>
  <si>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</si>
  <si>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</si>
  <si>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</si>
  <si>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</si>
  <si>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</si>
  <si>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</si>
  <si>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</si>
  <si>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</si>
  <si>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</si>
  <si>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</si>
  <si>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</si>
  <si>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</si>
  <si>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</si>
  <si>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</si>
  <si>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</si>
  <si>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</si>
  <si>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</si>
  <si>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</si>
  <si>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</si>
  <si>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</si>
  <si>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</si>
  <si>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</si>
  <si>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</si>
  <si>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</si>
  <si>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</si>
  <si>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</si>
  <si>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</si>
  <si>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</si>
  <si>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</si>
  <si>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</si>
  <si>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</si>
  <si>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</si>
  <si>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</si>
  <si>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</si>
  <si>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</si>
  <si>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</si>
  <si>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</si>
  <si>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</si>
  <si>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</si>
  <si>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</si>
  <si>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</si>
  <si>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</si>
  <si>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</si>
  <si>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</si>
  <si>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</si>
  <si>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</si>
  <si>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</si>
  <si>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</si>
  <si>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</si>
  <si>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</si>
  <si>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</si>
  <si>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</si>
  <si>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</si>
  <si>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</si>
  <si>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</si>
  <si>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</si>
  <si>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</si>
  <si>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</si>
  <si>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</si>
  <si>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</si>
  <si>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</si>
  <si>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</si>
  <si>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</si>
  <si>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</si>
  <si>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</si>
  <si>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</si>
  <si>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</si>
  <si>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</si>
  <si>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</si>
  <si>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</si>
  <si>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</si>
  <si>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</si>
  <si>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</si>
  <si>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</si>
  <si>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</si>
  <si>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</si>
  <si>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</si>
  <si>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</si>
  <si>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</si>
  <si>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</si>
  <si>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</si>
  <si>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</si>
  <si>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</si>
  <si>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</si>
  <si>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</si>
  <si>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</si>
  <si>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</si>
  <si>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</si>
  <si>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</si>
  <si>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</si>
  <si>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</si>
  <si>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</si>
  <si>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</si>
  <si>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</si>
  <si>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</si>
  <si>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</si>
  <si>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</si>
  <si>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</si>
  <si>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</si>
  <si>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</si>
  <si>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</si>
  <si>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</si>
  <si>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</si>
  <si>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</si>
  <si>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</si>
  <si>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</si>
  <si>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</si>
  <si>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</si>
  <si>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</si>
  <si>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</si>
  <si>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</si>
  <si>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</si>
  <si>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</si>
  <si>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</si>
  <si>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</si>
  <si>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</si>
  <si>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</si>
  <si>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</si>
  <si>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</si>
  <si>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</si>
  <si>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</si>
  <si>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</si>
  <si>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</si>
  <si>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</si>
  <si>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</si>
  <si>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</si>
  <si>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</si>
  <si>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</si>
  <si>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</si>
  <si>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</si>
  <si>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</si>
  <si>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</si>
  <si>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</si>
  <si>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</si>
  <si>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</si>
  <si>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</si>
  <si>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</si>
  <si>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</si>
  <si>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</si>
  <si>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</si>
  <si>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</si>
  <si>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</si>
  <si>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</si>
  <si>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</si>
  <si>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</si>
  <si>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</si>
  <si>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</si>
  <si>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</si>
  <si>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</si>
  <si>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</si>
  <si>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</si>
  <si>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</si>
  <si>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</si>
  <si>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</si>
  <si>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</si>
  <si>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</si>
  <si>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</si>
  <si>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</si>
  <si>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</si>
  <si>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</si>
  <si>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</si>
  <si>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</si>
  <si>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</si>
  <si>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</si>
  <si>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</si>
  <si>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</si>
  <si>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</si>
  <si>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</si>
  <si>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</si>
  <si>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</si>
  <si>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</si>
  <si>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</si>
  <si>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</si>
  <si>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</si>
  <si>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</si>
  <si>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</si>
  <si>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</si>
  <si>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</si>
  <si>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</si>
  <si>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</si>
  <si>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</si>
  <si>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</si>
  <si>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</si>
  <si>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</si>
  <si>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</si>
  <si>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</si>
  <si>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</si>
  <si>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</si>
  <si>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</si>
  <si>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</si>
  <si>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</si>
  <si>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</si>
  <si>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</si>
  <si>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</si>
  <si>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</si>
  <si>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</si>
  <si>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</si>
  <si>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</si>
  <si>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</si>
  <si>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</si>
  <si>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</si>
  <si>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</si>
  <si>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</si>
  <si>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</si>
  <si>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</si>
  <si>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</si>
  <si>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</si>
  <si>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</si>
  <si>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</si>
  <si>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</si>
  <si>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</si>
  <si>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</si>
  <si>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</si>
  <si>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</si>
  <si>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</si>
  <si>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</si>
  <si>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</si>
  <si>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</si>
  <si>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</si>
  <si>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</si>
  <si>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</si>
  <si>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</si>
  <si>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</si>
  <si>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</si>
  <si>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</si>
  <si>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</si>
  <si>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</si>
  <si>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</si>
  <si>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</si>
  <si>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</si>
  <si>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</si>
  <si>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</si>
  <si>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</si>
  <si>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</si>
  <si>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</si>
  <si>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</si>
  <si>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</si>
  <si>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</si>
  <si>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</si>
  <si>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</si>
  <si>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</si>
  <si>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</si>
  <si>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</si>
  <si>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</si>
  <si>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</si>
  <si>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</si>
  <si>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</si>
  <si>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</si>
  <si>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</si>
  <si>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</si>
  <si>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</si>
  <si>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</si>
  <si>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</si>
  <si>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</si>
  <si>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</si>
  <si>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</si>
  <si>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</si>
  <si>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</si>
  <si>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</si>
  <si>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</si>
  <si>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</si>
  <si>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</si>
  <si>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</si>
  <si>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</si>
  <si>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</si>
  <si>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</si>
  <si>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</si>
  <si>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</si>
  <si>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</si>
  <si>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</si>
  <si>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</si>
  <si>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</si>
  <si>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</si>
  <si>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</si>
  <si>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</si>
  <si>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</si>
  <si>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</si>
  <si>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</si>
  <si>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</si>
  <si>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</si>
  <si>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</si>
  <si>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</si>
  <si>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</si>
  <si>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</si>
  <si>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</si>
  <si>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</si>
  <si>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</si>
  <si>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</si>
  <si>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</si>
  <si>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</si>
  <si>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</si>
  <si>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</si>
  <si>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</si>
  <si>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</si>
  <si>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</si>
  <si>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</si>
  <si>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</si>
  <si>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</si>
  <si>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</si>
  <si>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</si>
  <si>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</si>
  <si>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</si>
  <si>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</si>
  <si>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</si>
  <si>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</si>
  <si>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</si>
  <si>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</si>
  <si>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</si>
  <si>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</si>
  <si>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</si>
  <si>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</si>
  <si>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</si>
  <si>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</si>
  <si>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</si>
  <si>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</si>
  <si>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</si>
  <si>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</si>
  <si>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</si>
  <si>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</si>
  <si>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</si>
  <si>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</si>
  <si>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</si>
  <si>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</si>
  <si>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</si>
  <si>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</si>
  <si>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</si>
  <si>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</si>
  <si>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</si>
  <si>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</si>
  <si>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</si>
  <si>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</si>
  <si>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</si>
  <si>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</si>
  <si>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</si>
  <si>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</si>
  <si>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</si>
  <si>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</si>
  <si>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</si>
  <si>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</si>
  <si>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</si>
  <si>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</si>
  <si>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</si>
  <si>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</si>
  <si>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</si>
  <si>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</si>
  <si>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</si>
  <si>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</si>
  <si>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</si>
  <si>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</si>
  <si>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</si>
  <si>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</si>
  <si>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</si>
  <si>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</si>
  <si>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</si>
  <si>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</si>
  <si>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</si>
  <si>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</si>
  <si>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</si>
  <si>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</si>
  <si>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</si>
  <si>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</si>
  <si>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</si>
  <si>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</si>
  <si>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</si>
  <si>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</si>
  <si>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</si>
  <si>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</si>
  <si>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</si>
  <si>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</si>
  <si>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</si>
  <si>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</si>
  <si>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</si>
  <si>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</si>
  <si>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</si>
  <si>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</si>
  <si>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</si>
  <si>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</si>
  <si>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</si>
  <si>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</si>
  <si>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</si>
  <si>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</si>
  <si>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</si>
  <si>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</si>
  <si>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</si>
  <si>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</si>
  <si>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</si>
  <si>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</si>
  <si>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</si>
  <si>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</si>
  <si>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</si>
  <si>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</si>
  <si>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</si>
  <si>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</si>
  <si>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</si>
  <si>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</si>
  <si>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</si>
  <si>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</si>
  <si>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</si>
  <si>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</si>
  <si>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</si>
  <si>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</si>
  <si>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</si>
  <si>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</si>
  <si>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</si>
  <si>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</si>
  <si>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</si>
  <si>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</si>
  <si>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</si>
  <si>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</si>
  <si>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</si>
  <si>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</si>
  <si>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</si>
  <si>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</si>
  <si>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</si>
  <si>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</si>
  <si>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</si>
  <si>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</si>
  <si>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</si>
  <si>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</si>
  <si>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</si>
  <si>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</si>
  <si>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</si>
  <si>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</si>
  <si>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</si>
  <si>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</si>
  <si>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</si>
  <si>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</si>
  <si>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</si>
  <si>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</si>
  <si>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</si>
  <si>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</si>
  <si>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</si>
  <si>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</si>
  <si>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</si>
  <si>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</si>
  <si>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</si>
  <si>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</si>
  <si>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</si>
  <si>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</si>
  <si>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</si>
  <si>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</si>
  <si>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</si>
  <si>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</si>
  <si>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</si>
  <si>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</si>
  <si>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</si>
  <si>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</si>
  <si>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</si>
  <si>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</si>
  <si>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</si>
  <si>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</si>
  <si>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</si>
  <si>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</si>
  <si>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</si>
  <si>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</si>
  <si>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</si>
  <si>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</si>
  <si>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</si>
  <si>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</si>
  <si>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</si>
  <si>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</si>
  <si>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</si>
  <si>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</si>
  <si>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</si>
  <si>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</si>
  <si>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</si>
  <si>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</si>
  <si>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</si>
  <si>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</si>
  <si>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</si>
  <si>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</si>
  <si>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</si>
  <si>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</si>
  <si>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</si>
  <si>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</si>
  <si>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</si>
  <si>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</si>
  <si>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</si>
  <si>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</si>
  <si>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</si>
  <si>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</si>
  <si>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</si>
  <si>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</si>
  <si>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</si>
  <si>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</si>
  <si>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</si>
  <si>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</si>
  <si>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</si>
  <si>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</si>
  <si>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</si>
  <si>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</si>
  <si>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</si>
  <si>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</si>
  <si>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</si>
  <si>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</si>
  <si>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</si>
  <si>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</si>
  <si>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</si>
  <si>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</si>
  <si>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</si>
  <si>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</si>
  <si>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</si>
  <si>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</si>
  <si>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</si>
  <si>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</si>
  <si>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</si>
  <si>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</si>
  <si>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</si>
  <si>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</si>
  <si>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</si>
  <si>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</si>
  <si>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</si>
  <si>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</si>
  <si>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</si>
  <si>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</si>
  <si>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</si>
  <si>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</si>
  <si>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</si>
  <si>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</si>
  <si>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</si>
  <si>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</si>
  <si>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</si>
  <si>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</si>
  <si>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</si>
  <si>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</si>
  <si>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</si>
  <si>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</si>
  <si>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</si>
  <si>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</si>
  <si>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</si>
  <si>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</si>
  <si>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</si>
  <si>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</si>
  <si>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</si>
  <si>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</si>
  <si>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</si>
  <si>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</si>
  <si>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</si>
  <si>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</si>
  <si>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</si>
  <si>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</si>
  <si>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</si>
  <si>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</si>
  <si>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</si>
  <si>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</si>
  <si>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</si>
  <si>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</si>
  <si>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</si>
  <si>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</si>
  <si>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</si>
  <si>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</si>
  <si>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</si>
  <si>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</si>
  <si>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</si>
  <si>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</si>
  <si>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</si>
  <si>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</si>
  <si>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</si>
  <si>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</si>
  <si>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</si>
  <si>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</si>
  <si>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</si>
  <si>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</si>
  <si>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</si>
  <si>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</si>
  <si>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Table 2: Namibia CPI from September 2024 to September 2025 by divisions and sub-groups (Dec.2012=100)</t>
  </si>
  <si>
    <t>Table 3: Namibia CPI from September 2024 to September 2025 (Month on Month Changes) by divisions and sub-groups (Dec.2012=100)</t>
  </si>
  <si>
    <t>Table 4: Namibia CPI from September 2024 to September 2025 (Year on Year Changes) by divisions and sub groups (Dec. 2012 = 100)</t>
  </si>
  <si>
    <t>Dec 24-Sept 25</t>
  </si>
  <si>
    <t>Table 1: Namibia CPI: All-Items Index, monthly and annual percentage changes; September 2025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</si>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</sst>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8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2">
    <xf numFmtId="0" fontId="0" fillId="0" borderId="0"/>
    <xf numFmtId="0" fontId="25" fillId="0" borderId="0"/>
    <xf numFmtId="0" fontId="14" fillId="0" borderId="0"/>
    <xf numFmtId="0" fontId="11" fillId="0" borderId="0"/>
    <xf numFmtId="0" fontId="25" fillId="2" borderId="16" applyNumberFormat="0" applyFont="0" applyAlignment="0" applyProtection="0"/>
    <xf numFmtId="0" fontId="29" fillId="0" borderId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30" fillId="9" borderId="0" applyNumberFormat="0" applyBorder="0" applyAlignment="0" applyProtection="0"/>
    <xf numFmtId="0" fontId="30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20" borderId="0" applyNumberFormat="0" applyBorder="0" applyAlignment="0" applyProtection="0"/>
    <xf numFmtId="0" fontId="32" fillId="4" borderId="0" applyNumberFormat="0" applyBorder="0" applyAlignment="0" applyProtection="0"/>
    <xf numFmtId="0" fontId="33" fillId="21" borderId="18" applyNumberFormat="0" applyAlignment="0" applyProtection="0"/>
    <xf numFmtId="0" fontId="34" fillId="22" borderId="19" applyNumberFormat="0" applyAlignment="0" applyProtection="0"/>
    <xf numFmtId="0" fontId="35" fillId="0" borderId="0" applyNumberFormat="0" applyFill="0" applyBorder="0" applyAlignment="0" applyProtection="0"/>
    <xf numFmtId="0" fontId="36" fillId="5" borderId="0" applyNumberFormat="0" applyBorder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39" fillId="0" borderId="0" applyNumberFormat="0" applyFill="0" applyBorder="0" applyAlignment="0" applyProtection="0"/>
    <xf numFmtId="0" fontId="40" fillId="8" borderId="18" applyNumberFormat="0" applyAlignment="0" applyProtection="0"/>
    <xf numFmtId="0" fontId="41" fillId="0" borderId="23" applyNumberFormat="0" applyFill="0" applyAlignment="0" applyProtection="0"/>
    <xf numFmtId="0" fontId="42" fillId="23" borderId="0" applyNumberFormat="0" applyBorder="0" applyAlignment="0" applyProtection="0"/>
    <xf numFmtId="0" fontId="14" fillId="24" borderId="16" applyNumberFormat="0" applyFont="0" applyAlignment="0" applyProtection="0"/>
    <xf numFmtId="0" fontId="43" fillId="21" borderId="24" applyNumberFormat="0" applyAlignment="0" applyProtection="0"/>
    <xf numFmtId="0" fontId="44" fillId="0" borderId="0" applyNumberFormat="0" applyFill="0" applyBorder="0" applyAlignment="0" applyProtection="0"/>
    <xf numFmtId="0" fontId="45" fillId="0" borderId="25" applyNumberFormat="0" applyFill="0" applyAlignment="0" applyProtection="0"/>
    <xf numFmtId="0" fontId="46" fillId="0" borderId="0" applyNumberFormat="0" applyFill="0" applyBorder="0" applyAlignment="0" applyProtection="0"/>
    <xf numFmtId="0" fontId="25" fillId="24" borderId="16" applyNumberFormat="0" applyFont="0" applyAlignment="0" applyProtection="0"/>
    <xf numFmtId="0" fontId="5" fillId="0" borderId="0"/>
    <xf numFmtId="0" fontId="25" fillId="2" borderId="33" applyNumberFormat="0" applyFont="0" applyAlignment="0" applyProtection="0"/>
    <xf numFmtId="0" fontId="14" fillId="0" borderId="0"/>
    <xf numFmtId="0" fontId="33" fillId="21" borderId="34" applyNumberFormat="0" applyAlignment="0" applyProtection="0"/>
    <xf numFmtId="0" fontId="40" fillId="8" borderId="34" applyNumberFormat="0" applyAlignment="0" applyProtection="0"/>
    <xf numFmtId="0" fontId="14" fillId="24" borderId="33" applyNumberFormat="0" applyFont="0" applyAlignment="0" applyProtection="0"/>
    <xf numFmtId="0" fontId="43" fillId="21" borderId="35" applyNumberFormat="0" applyAlignment="0" applyProtection="0"/>
    <xf numFmtId="0" fontId="45" fillId="0" borderId="36" applyNumberFormat="0" applyFill="0" applyAlignment="0" applyProtection="0"/>
    <xf numFmtId="0" fontId="25" fillId="24" borderId="33" applyNumberFormat="0" applyFont="0" applyAlignment="0" applyProtection="0"/>
    <xf numFmtId="0" fontId="33" fillId="21" borderId="37" applyNumberFormat="0" applyAlignment="0" applyProtection="0"/>
    <xf numFmtId="0" fontId="40" fillId="8" borderId="37" applyNumberFormat="0" applyAlignment="0" applyProtection="0"/>
    <xf numFmtId="0" fontId="25" fillId="24" borderId="38" applyNumberFormat="0" applyFont="0" applyAlignment="0" applyProtection="0"/>
    <xf numFmtId="0" fontId="25" fillId="24" borderId="38" applyNumberFormat="0" applyFont="0" applyAlignment="0" applyProtection="0"/>
    <xf numFmtId="0" fontId="14" fillId="24" borderId="38" applyNumberFormat="0" applyFont="0" applyAlignment="0" applyProtection="0"/>
    <xf numFmtId="0" fontId="43" fillId="21" borderId="39" applyNumberFormat="0" applyAlignment="0" applyProtection="0"/>
    <xf numFmtId="0" fontId="45" fillId="0" borderId="40" applyNumberFormat="0" applyFill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25" fillId="2" borderId="46" applyNumberFormat="0" applyFont="0" applyAlignment="0" applyProtection="0"/>
    <xf numFmtId="0" fontId="33" fillId="21" borderId="47" applyNumberFormat="0" applyAlignment="0" applyProtection="0"/>
    <xf numFmtId="0" fontId="40" fillId="8" borderId="47" applyNumberFormat="0" applyAlignment="0" applyProtection="0"/>
    <xf numFmtId="0" fontId="14" fillId="24" borderId="46" applyNumberFormat="0" applyFont="0" applyAlignment="0" applyProtection="0"/>
    <xf numFmtId="0" fontId="43" fillId="21" borderId="48" applyNumberFormat="0" applyAlignment="0" applyProtection="0"/>
    <xf numFmtId="0" fontId="45" fillId="0" borderId="49" applyNumberFormat="0" applyFill="0" applyAlignment="0" applyProtection="0"/>
    <xf numFmtId="0" fontId="25" fillId="24" borderId="46" applyNumberFormat="0" applyFont="0" applyAlignment="0" applyProtection="0"/>
    <xf numFmtId="0" fontId="3" fillId="0" borderId="0"/>
    <xf numFmtId="0" fontId="25" fillId="2" borderId="38" applyNumberFormat="0" applyFont="0" applyAlignment="0" applyProtection="0"/>
    <xf numFmtId="0" fontId="33" fillId="21" borderId="37" applyNumberFormat="0" applyAlignment="0" applyProtection="0"/>
    <xf numFmtId="0" fontId="40" fillId="8" borderId="37" applyNumberFormat="0" applyAlignment="0" applyProtection="0"/>
    <xf numFmtId="0" fontId="14" fillId="24" borderId="38" applyNumberFormat="0" applyFont="0" applyAlignment="0" applyProtection="0"/>
    <xf numFmtId="0" fontId="43" fillId="21" borderId="39" applyNumberFormat="0" applyAlignment="0" applyProtection="0"/>
    <xf numFmtId="0" fontId="45" fillId="0" borderId="40" applyNumberFormat="0" applyFill="0" applyAlignment="0" applyProtection="0"/>
    <xf numFmtId="0" fontId="25" fillId="24" borderId="38" applyNumberFormat="0" applyFont="0" applyAlignment="0" applyProtection="0"/>
    <xf numFmtId="0" fontId="54" fillId="0" borderId="0"/>
    <xf numFmtId="0" fontId="33" fillId="21" borderId="50" applyNumberFormat="0" applyAlignment="0" applyProtection="0"/>
    <xf numFmtId="0" fontId="40" fillId="8" borderId="50" applyNumberFormat="0" applyAlignment="0" applyProtection="0"/>
    <xf numFmtId="0" fontId="25" fillId="24" borderId="51" applyNumberFormat="0" applyFont="0" applyAlignment="0" applyProtection="0"/>
    <xf numFmtId="0" fontId="25" fillId="24" borderId="51" applyNumberFormat="0" applyFont="0" applyAlignment="0" applyProtection="0"/>
    <xf numFmtId="0" fontId="14" fillId="24" borderId="51" applyNumberFormat="0" applyFont="0" applyAlignment="0" applyProtection="0"/>
    <xf numFmtId="0" fontId="43" fillId="21" borderId="52" applyNumberFormat="0" applyAlignment="0" applyProtection="0"/>
    <xf numFmtId="0" fontId="45" fillId="0" borderId="53" applyNumberFormat="0" applyFill="0" applyAlignment="0" applyProtection="0"/>
    <xf numFmtId="0" fontId="25" fillId="0" borderId="0"/>
    <xf numFmtId="0" fontId="1" fillId="0" borderId="0"/>
    <xf numFmtId="0" fontId="57" fillId="0" borderId="0"/>
  </cellStyleXfs>
  <cellXfs count="409">
    <xf numFmtId="0" fontId="0" fillId="0" borderId="0" xfId="0"/>
    <xf numFmtId="0" fontId="7" fillId="0" borderId="0" xfId="3" applyFont="1"/>
    <xf numFmtId="0" fontId="8" fillId="0" borderId="1" xfId="1" applyFont="1" applyBorder="1" applyAlignment="1">
      <alignment horizontal="left" vertical="center" wrapText="1"/>
    </xf>
    <xf numFmtId="17" fontId="8" fillId="0" borderId="1" xfId="0" applyNumberFormat="1" applyFont="1" applyBorder="1"/>
    <xf numFmtId="0" fontId="9" fillId="0" borderId="1" xfId="0" applyFont="1" applyBorder="1"/>
    <xf numFmtId="164" fontId="9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8" fillId="0" borderId="2" xfId="1" applyFont="1" applyBorder="1" applyAlignment="1">
      <alignment horizontal="left" vertical="center" wrapText="1"/>
    </xf>
    <xf numFmtId="17" fontId="8" fillId="0" borderId="3" xfId="0" applyNumberFormat="1" applyFont="1" applyBorder="1"/>
    <xf numFmtId="0" fontId="8" fillId="0" borderId="4" xfId="1" applyFont="1" applyBorder="1" applyAlignment="1">
      <alignment horizontal="left" vertical="center" wrapText="1"/>
    </xf>
    <xf numFmtId="0" fontId="7" fillId="0" borderId="4" xfId="3" applyFont="1" applyBorder="1"/>
    <xf numFmtId="0" fontId="10" fillId="0" borderId="4" xfId="3" applyFont="1" applyBorder="1"/>
    <xf numFmtId="0" fontId="11" fillId="0" borderId="4" xfId="3" applyBorder="1"/>
    <xf numFmtId="0" fontId="11" fillId="0" borderId="0" xfId="3"/>
    <xf numFmtId="17" fontId="9" fillId="0" borderId="1" xfId="3" applyNumberFormat="1" applyFont="1" applyBorder="1" applyAlignment="1">
      <alignment horizontal="center"/>
    </xf>
    <xf numFmtId="0" fontId="7" fillId="0" borderId="1" xfId="3" applyFont="1" applyBorder="1"/>
    <xf numFmtId="0" fontId="10" fillId="0" borderId="1" xfId="3" applyFont="1" applyBorder="1"/>
    <xf numFmtId="0" fontId="11" fillId="0" borderId="1" xfId="3" applyBorder="1"/>
    <xf numFmtId="0" fontId="11" fillId="0" borderId="1" xfId="3" applyBorder="1" applyAlignment="1">
      <alignment wrapText="1"/>
    </xf>
    <xf numFmtId="0" fontId="7" fillId="0" borderId="1" xfId="3" applyFont="1" applyBorder="1" applyAlignment="1">
      <alignment wrapText="1"/>
    </xf>
    <xf numFmtId="17" fontId="9" fillId="0" borderId="4" xfId="3" applyNumberFormat="1" applyFont="1" applyBorder="1" applyAlignment="1">
      <alignment horizontal="center"/>
    </xf>
    <xf numFmtId="164" fontId="7" fillId="0" borderId="1" xfId="3" applyNumberFormat="1" applyFont="1" applyBorder="1" applyAlignment="1">
      <alignment horizontal="center"/>
    </xf>
    <xf numFmtId="164" fontId="11" fillId="0" borderId="1" xfId="3" applyNumberFormat="1" applyBorder="1" applyAlignment="1">
      <alignment horizontal="center"/>
    </xf>
    <xf numFmtId="1" fontId="9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9" fillId="0" borderId="3" xfId="0" applyNumberFormat="1" applyFont="1" applyBorder="1" applyAlignment="1">
      <alignment horizontal="left" vertical="top"/>
    </xf>
    <xf numFmtId="0" fontId="12" fillId="0" borderId="5" xfId="0" applyFont="1" applyBorder="1" applyAlignment="1">
      <alignment vertical="top"/>
    </xf>
    <xf numFmtId="0" fontId="12" fillId="0" borderId="1" xfId="0" applyFont="1" applyBorder="1" applyAlignment="1">
      <alignment vertical="top" wrapText="1"/>
    </xf>
    <xf numFmtId="1" fontId="9" fillId="0" borderId="8" xfId="0" applyNumberFormat="1" applyFont="1" applyBorder="1" applyAlignment="1">
      <alignment horizontal="left" vertical="top"/>
    </xf>
    <xf numFmtId="17" fontId="12" fillId="0" borderId="3" xfId="0" applyNumberFormat="1" applyFont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top" wrapText="1"/>
    </xf>
    <xf numFmtId="49" fontId="9" fillId="0" borderId="7" xfId="0" applyNumberFormat="1" applyFont="1" applyBorder="1" applyAlignment="1">
      <alignment horizontal="center"/>
    </xf>
    <xf numFmtId="0" fontId="13" fillId="0" borderId="7" xfId="0" applyFont="1" applyBorder="1" applyAlignment="1">
      <alignment wrapText="1"/>
    </xf>
    <xf numFmtId="2" fontId="13" fillId="0" borderId="3" xfId="0" applyNumberFormat="1" applyFont="1" applyBorder="1" applyAlignment="1">
      <alignment horizontal="center"/>
    </xf>
    <xf numFmtId="2" fontId="13" fillId="0" borderId="7" xfId="0" applyNumberFormat="1" applyFont="1" applyBorder="1" applyAlignment="1">
      <alignment horizontal="center"/>
    </xf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2" fontId="13" fillId="0" borderId="9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2" fontId="13" fillId="0" borderId="0" xfId="0" applyNumberFormat="1" applyFont="1" applyAlignment="1">
      <alignment horizontal="center"/>
    </xf>
    <xf numFmtId="0" fontId="0" fillId="0" borderId="8" xfId="0" applyBorder="1"/>
    <xf numFmtId="0" fontId="12" fillId="0" borderId="8" xfId="0" applyFont="1" applyBorder="1" applyAlignment="1">
      <alignment wrapText="1"/>
    </xf>
    <xf numFmtId="164" fontId="12" fillId="0" borderId="10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0" fillId="0" borderId="11" xfId="0" applyBorder="1"/>
    <xf numFmtId="164" fontId="13" fillId="0" borderId="0" xfId="0" applyNumberFormat="1" applyFont="1" applyAlignment="1">
      <alignment horizontal="center"/>
    </xf>
    <xf numFmtId="164" fontId="13" fillId="0" borderId="11" xfId="0" applyNumberFormat="1" applyFont="1" applyBorder="1" applyAlignment="1">
      <alignment horizontal="center"/>
    </xf>
    <xf numFmtId="164" fontId="13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4" fillId="0" borderId="0" xfId="0" applyFont="1"/>
    <xf numFmtId="0" fontId="9" fillId="0" borderId="2" xfId="0" applyFont="1" applyBorder="1"/>
    <xf numFmtId="0" fontId="14" fillId="0" borderId="6" xfId="0" applyFont="1" applyBorder="1"/>
    <xf numFmtId="0" fontId="13" fillId="0" borderId="9" xfId="0" applyFont="1" applyBorder="1"/>
    <xf numFmtId="0" fontId="12" fillId="0" borderId="0" xfId="0" applyFont="1"/>
    <xf numFmtId="0" fontId="13" fillId="0" borderId="0" xfId="0" applyFont="1"/>
    <xf numFmtId="0" fontId="13" fillId="0" borderId="12" xfId="0" applyFont="1" applyBorder="1"/>
    <xf numFmtId="0" fontId="13" fillId="0" borderId="2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9" xfId="0" applyFont="1" applyBorder="1"/>
    <xf numFmtId="0" fontId="13" fillId="0" borderId="9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1" xfId="0" applyFont="1" applyBorder="1" applyAlignment="1">
      <alignment wrapText="1"/>
    </xf>
    <xf numFmtId="0" fontId="13" fillId="0" borderId="6" xfId="0" applyFont="1" applyBorder="1" applyAlignment="1">
      <alignment horizontal="center"/>
    </xf>
    <xf numFmtId="0" fontId="13" fillId="0" borderId="6" xfId="0" applyFont="1" applyBorder="1" applyAlignment="1">
      <alignment wrapText="1"/>
    </xf>
    <xf numFmtId="17" fontId="13" fillId="0" borderId="9" xfId="0" applyNumberFormat="1" applyFont="1" applyBorder="1" applyAlignment="1">
      <alignment horizontal="center"/>
    </xf>
    <xf numFmtId="17" fontId="12" fillId="0" borderId="9" xfId="0" applyNumberFormat="1" applyFont="1" applyBorder="1" applyAlignment="1">
      <alignment horizontal="right"/>
    </xf>
    <xf numFmtId="164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0" fontId="12" fillId="0" borderId="2" xfId="0" applyFont="1" applyBorder="1"/>
    <xf numFmtId="17" fontId="12" fillId="0" borderId="9" xfId="0" applyNumberFormat="1" applyFont="1" applyBorder="1" applyAlignment="1">
      <alignment horizontal="center"/>
    </xf>
    <xf numFmtId="164" fontId="13" fillId="0" borderId="0" xfId="0" applyNumberFormat="1" applyFont="1" applyAlignment="1">
      <alignment horizontal="center" vertical="top"/>
    </xf>
    <xf numFmtId="0" fontId="13" fillId="0" borderId="7" xfId="0" applyFont="1" applyBorder="1"/>
    <xf numFmtId="17" fontId="13" fillId="0" borderId="0" xfId="0" applyNumberFormat="1" applyFont="1" applyAlignment="1">
      <alignment horizontal="center"/>
    </xf>
    <xf numFmtId="17" fontId="12" fillId="0" borderId="0" xfId="0" applyNumberFormat="1" applyFont="1" applyAlignment="1">
      <alignment horizontal="center"/>
    </xf>
    <xf numFmtId="0" fontId="12" fillId="0" borderId="7" xfId="0" applyFont="1" applyBorder="1"/>
    <xf numFmtId="164" fontId="13" fillId="0" borderId="9" xfId="0" applyNumberFormat="1" applyFont="1" applyBorder="1" applyAlignment="1">
      <alignment horizontal="center" vertical="top"/>
    </xf>
    <xf numFmtId="164" fontId="13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3" fillId="0" borderId="0" xfId="0" applyNumberFormat="1" applyFont="1"/>
    <xf numFmtId="164" fontId="12" fillId="0" borderId="6" xfId="0" applyNumberFormat="1" applyFont="1" applyBorder="1" applyAlignment="1">
      <alignment horizontal="center" vertical="top"/>
    </xf>
    <xf numFmtId="164" fontId="12" fillId="0" borderId="11" xfId="0" applyNumberFormat="1" applyFont="1" applyBorder="1" applyAlignment="1">
      <alignment horizontal="center" vertical="top"/>
    </xf>
    <xf numFmtId="164" fontId="12" fillId="0" borderId="2" xfId="0" applyNumberFormat="1" applyFont="1" applyBorder="1" applyAlignment="1">
      <alignment horizontal="center" vertical="top"/>
    </xf>
    <xf numFmtId="17" fontId="13" fillId="0" borderId="9" xfId="0" applyNumberFormat="1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17" fontId="12" fillId="0" borderId="9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12" xfId="0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3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0" fontId="0" fillId="0" borderId="12" xfId="0" applyBorder="1"/>
    <xf numFmtId="164" fontId="15" fillId="0" borderId="0" xfId="0" applyNumberFormat="1" applyFont="1" applyAlignment="1">
      <alignment horizontal="center"/>
    </xf>
    <xf numFmtId="0" fontId="14" fillId="0" borderId="9" xfId="0" applyFont="1" applyBorder="1"/>
    <xf numFmtId="164" fontId="0" fillId="0" borderId="12" xfId="0" applyNumberFormat="1" applyBorder="1"/>
    <xf numFmtId="166" fontId="13" fillId="0" borderId="0" xfId="0" applyNumberFormat="1" applyFont="1" applyAlignment="1">
      <alignment horizontal="center"/>
    </xf>
    <xf numFmtId="0" fontId="12" fillId="0" borderId="12" xfId="0" applyFont="1" applyBorder="1"/>
    <xf numFmtId="164" fontId="13" fillId="0" borderId="14" xfId="0" applyNumberFormat="1" applyFont="1" applyBorder="1" applyAlignment="1">
      <alignment horizontal="center"/>
    </xf>
    <xf numFmtId="164" fontId="13" fillId="0" borderId="10" xfId="0" applyNumberFormat="1" applyFont="1" applyBorder="1" applyAlignment="1">
      <alignment horizontal="center"/>
    </xf>
    <xf numFmtId="0" fontId="16" fillId="0" borderId="0" xfId="0" applyFont="1"/>
    <xf numFmtId="164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vertical="top"/>
    </xf>
    <xf numFmtId="0" fontId="13" fillId="0" borderId="0" xfId="0" applyFont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0" fontId="18" fillId="0" borderId="6" xfId="0" applyFont="1" applyBorder="1" applyAlignment="1">
      <alignment horizontal="left" vertical="top"/>
    </xf>
    <xf numFmtId="1" fontId="18" fillId="0" borderId="2" xfId="0" applyNumberFormat="1" applyFont="1" applyBorder="1" applyAlignment="1">
      <alignment horizontal="left" vertical="top"/>
    </xf>
    <xf numFmtId="1" fontId="17" fillId="0" borderId="9" xfId="0" applyNumberFormat="1" applyFont="1" applyBorder="1" applyAlignment="1">
      <alignment horizontal="left" vertical="top" wrapText="1"/>
    </xf>
    <xf numFmtId="164" fontId="16" fillId="0" borderId="0" xfId="0" applyNumberFormat="1" applyFont="1"/>
    <xf numFmtId="164" fontId="15" fillId="0" borderId="9" xfId="0" applyNumberFormat="1" applyFont="1" applyBorder="1"/>
    <xf numFmtId="164" fontId="15" fillId="0" borderId="12" xfId="0" applyNumberFormat="1" applyFont="1" applyBorder="1"/>
    <xf numFmtId="164" fontId="15" fillId="0" borderId="0" xfId="0" applyNumberFormat="1" applyFont="1" applyAlignment="1">
      <alignment vertical="justify"/>
    </xf>
    <xf numFmtId="164" fontId="12" fillId="0" borderId="0" xfId="0" applyNumberFormat="1" applyFont="1"/>
    <xf numFmtId="1" fontId="18" fillId="0" borderId="9" xfId="0" applyNumberFormat="1" applyFont="1" applyBorder="1" applyAlignment="1">
      <alignment vertical="top"/>
    </xf>
    <xf numFmtId="164" fontId="15" fillId="0" borderId="10" xfId="0" applyNumberFormat="1" applyFont="1" applyBorder="1"/>
    <xf numFmtId="164" fontId="15" fillId="0" borderId="15" xfId="0" applyNumberFormat="1" applyFont="1" applyBorder="1"/>
    <xf numFmtId="0" fontId="19" fillId="0" borderId="0" xfId="0" applyFont="1"/>
    <xf numFmtId="1" fontId="13" fillId="0" borderId="9" xfId="0" applyNumberFormat="1" applyFont="1" applyBorder="1" applyAlignment="1">
      <alignment vertical="top"/>
    </xf>
    <xf numFmtId="1" fontId="13" fillId="0" borderId="0" xfId="0" applyNumberFormat="1" applyFont="1" applyAlignment="1">
      <alignment vertical="top"/>
    </xf>
    <xf numFmtId="164" fontId="13" fillId="0" borderId="12" xfId="0" applyNumberFormat="1" applyFont="1" applyBorder="1"/>
    <xf numFmtId="1" fontId="15" fillId="0" borderId="14" xfId="0" applyNumberFormat="1" applyFont="1" applyBorder="1" applyAlignment="1">
      <alignment vertical="top"/>
    </xf>
    <xf numFmtId="0" fontId="20" fillId="0" borderId="0" xfId="0" applyFont="1"/>
    <xf numFmtId="0" fontId="21" fillId="0" borderId="0" xfId="0" applyFont="1"/>
    <xf numFmtId="17" fontId="13" fillId="0" borderId="0" xfId="0" applyNumberFormat="1" applyFont="1" applyAlignment="1">
      <alignment horizontal="left"/>
    </xf>
    <xf numFmtId="0" fontId="20" fillId="0" borderId="4" xfId="0" applyFont="1" applyBorder="1"/>
    <xf numFmtId="0" fontId="20" fillId="0" borderId="5" xfId="0" applyFont="1" applyBorder="1"/>
    <xf numFmtId="164" fontId="20" fillId="0" borderId="1" xfId="0" applyNumberFormat="1" applyFont="1" applyBorder="1" applyAlignment="1">
      <alignment vertical="top" wrapText="1"/>
    </xf>
    <xf numFmtId="17" fontId="12" fillId="0" borderId="0" xfId="0" applyNumberFormat="1" applyFont="1" applyAlignment="1">
      <alignment horizontal="left"/>
    </xf>
    <xf numFmtId="2" fontId="12" fillId="0" borderId="0" xfId="0" applyNumberFormat="1" applyFont="1"/>
    <xf numFmtId="0" fontId="12" fillId="0" borderId="10" xfId="0" applyFont="1" applyBorder="1" applyAlignment="1">
      <alignment wrapText="1"/>
    </xf>
    <xf numFmtId="17" fontId="12" fillId="0" borderId="14" xfId="0" applyNumberFormat="1" applyFont="1" applyBorder="1" applyAlignment="1">
      <alignment horizontal="left"/>
    </xf>
    <xf numFmtId="2" fontId="12" fillId="0" borderId="14" xfId="0" applyNumberFormat="1" applyFont="1" applyBorder="1"/>
    <xf numFmtId="2" fontId="12" fillId="0" borderId="14" xfId="0" applyNumberFormat="1" applyFont="1" applyBorder="1" applyAlignment="1">
      <alignment horizontal="center"/>
    </xf>
    <xf numFmtId="0" fontId="21" fillId="0" borderId="9" xfId="0" applyFont="1" applyBorder="1"/>
    <xf numFmtId="17" fontId="21" fillId="0" borderId="14" xfId="0" applyNumberFormat="1" applyFont="1" applyBorder="1" applyAlignment="1">
      <alignment horizontal="left"/>
    </xf>
    <xf numFmtId="164" fontId="21" fillId="0" borderId="14" xfId="0" applyNumberFormat="1" applyFont="1" applyBorder="1" applyAlignment="1">
      <alignment horizontal="center"/>
    </xf>
    <xf numFmtId="49" fontId="12" fillId="0" borderId="0" xfId="0" applyNumberFormat="1" applyFont="1" applyAlignment="1">
      <alignment horizontal="left"/>
    </xf>
    <xf numFmtId="17" fontId="13" fillId="0" borderId="9" xfId="0" applyNumberFormat="1" applyFont="1" applyBorder="1" applyAlignment="1">
      <alignment horizontal="left"/>
    </xf>
    <xf numFmtId="164" fontId="13" fillId="0" borderId="0" xfId="0" applyNumberFormat="1" applyFont="1" applyAlignment="1">
      <alignment horizontal="left"/>
    </xf>
    <xf numFmtId="164" fontId="20" fillId="0" borderId="5" xfId="0" applyNumberFormat="1" applyFont="1" applyBorder="1" applyAlignment="1">
      <alignment vertical="top" wrapText="1"/>
    </xf>
    <xf numFmtId="164" fontId="20" fillId="0" borderId="0" xfId="0" applyNumberFormat="1" applyFont="1"/>
    <xf numFmtId="2" fontId="12" fillId="0" borderId="12" xfId="0" applyNumberFormat="1" applyFont="1" applyBorder="1"/>
    <xf numFmtId="164" fontId="12" fillId="0" borderId="11" xfId="0" applyNumberFormat="1" applyFont="1" applyBorder="1" applyAlignment="1">
      <alignment horizontal="center"/>
    </xf>
    <xf numFmtId="164" fontId="12" fillId="0" borderId="15" xfId="0" applyNumberFormat="1" applyFont="1" applyBorder="1"/>
    <xf numFmtId="164" fontId="21" fillId="0" borderId="15" xfId="0" applyNumberFormat="1" applyFont="1" applyBorder="1" applyAlignment="1">
      <alignment horizontal="center"/>
    </xf>
    <xf numFmtId="164" fontId="21" fillId="0" borderId="0" xfId="0" applyNumberFormat="1" applyFont="1"/>
    <xf numFmtId="17" fontId="13" fillId="0" borderId="0" xfId="0" applyNumberFormat="1" applyFont="1"/>
    <xf numFmtId="2" fontId="13" fillId="0" borderId="0" xfId="0" applyNumberFormat="1" applyFont="1"/>
    <xf numFmtId="0" fontId="13" fillId="0" borderId="10" xfId="0" applyFont="1" applyBorder="1"/>
    <xf numFmtId="164" fontId="13" fillId="0" borderId="0" xfId="0" applyNumberFormat="1" applyFont="1" applyAlignment="1">
      <alignment horizontal="center" vertical="justify"/>
    </xf>
    <xf numFmtId="0" fontId="13" fillId="0" borderId="14" xfId="0" applyFont="1" applyBorder="1"/>
    <xf numFmtId="0" fontId="12" fillId="0" borderId="6" xfId="0" applyFont="1" applyBorder="1"/>
    <xf numFmtId="17" fontId="13" fillId="0" borderId="11" xfId="0" applyNumberFormat="1" applyFont="1" applyBorder="1" applyAlignment="1">
      <alignment horizontal="left"/>
    </xf>
    <xf numFmtId="0" fontId="12" fillId="0" borderId="14" xfId="0" applyFont="1" applyBorder="1"/>
    <xf numFmtId="164" fontId="13" fillId="0" borderId="11" xfId="0" applyNumberFormat="1" applyFont="1" applyBorder="1"/>
    <xf numFmtId="0" fontId="13" fillId="0" borderId="11" xfId="0" applyFont="1" applyBorder="1"/>
    <xf numFmtId="0" fontId="13" fillId="0" borderId="12" xfId="0" applyFont="1" applyBorder="1" applyAlignment="1">
      <alignment horizontal="center"/>
    </xf>
    <xf numFmtId="164" fontId="21" fillId="0" borderId="14" xfId="0" applyNumberFormat="1" applyFont="1" applyBorder="1" applyAlignment="1">
      <alignment horizontal="right"/>
    </xf>
    <xf numFmtId="17" fontId="13" fillId="0" borderId="2" xfId="0" applyNumberFormat="1" applyFont="1" applyBorder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21" fillId="0" borderId="0" xfId="0" applyNumberFormat="1" applyFont="1" applyAlignment="1">
      <alignment horizontal="right"/>
    </xf>
    <xf numFmtId="164" fontId="16" fillId="0" borderId="9" xfId="0" applyNumberFormat="1" applyFont="1" applyBorder="1"/>
    <xf numFmtId="164" fontId="21" fillId="0" borderId="15" xfId="0" applyNumberFormat="1" applyFont="1" applyBorder="1" applyAlignment="1">
      <alignment horizontal="right"/>
    </xf>
    <xf numFmtId="164" fontId="21" fillId="0" borderId="12" xfId="0" applyNumberFormat="1" applyFont="1" applyBorder="1" applyAlignment="1">
      <alignment horizontal="right"/>
    </xf>
    <xf numFmtId="164" fontId="13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1" fillId="0" borderId="0" xfId="0" applyNumberFormat="1" applyFont="1" applyAlignment="1">
      <alignment horizontal="center"/>
    </xf>
    <xf numFmtId="164" fontId="21" fillId="0" borderId="12" xfId="0" applyNumberFormat="1" applyFont="1" applyBorder="1" applyAlignment="1">
      <alignment horizontal="center"/>
    </xf>
    <xf numFmtId="1" fontId="9" fillId="0" borderId="4" xfId="0" applyNumberFormat="1" applyFont="1" applyBorder="1" applyAlignment="1">
      <alignment horizontal="left"/>
    </xf>
    <xf numFmtId="49" fontId="12" fillId="0" borderId="9" xfId="0" applyNumberFormat="1" applyFont="1" applyBorder="1" applyAlignment="1">
      <alignment horizontal="center" vertical="top" wrapText="1"/>
    </xf>
    <xf numFmtId="49" fontId="13" fillId="0" borderId="9" xfId="0" applyNumberFormat="1" applyFont="1" applyBorder="1" applyAlignment="1">
      <alignment horizontal="center" vertical="top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164" fontId="13" fillId="0" borderId="9" xfId="0" applyNumberFormat="1" applyFont="1" applyBorder="1" applyAlignment="1">
      <alignment vertical="top" wrapText="1"/>
    </xf>
    <xf numFmtId="164" fontId="13" fillId="0" borderId="10" xfId="0" applyNumberFormat="1" applyFont="1" applyBorder="1" applyAlignment="1">
      <alignment vertical="top" wrapText="1"/>
    </xf>
    <xf numFmtId="164" fontId="12" fillId="0" borderId="3" xfId="0" applyNumberFormat="1" applyFont="1" applyBorder="1"/>
    <xf numFmtId="164" fontId="12" fillId="0" borderId="7" xfId="0" applyNumberFormat="1" applyFont="1" applyBorder="1"/>
    <xf numFmtId="164" fontId="13" fillId="0" borderId="7" xfId="0" applyNumberFormat="1" applyFont="1" applyBorder="1"/>
    <xf numFmtId="164" fontId="13" fillId="0" borderId="8" xfId="0" applyNumberFormat="1" applyFont="1" applyBorder="1"/>
    <xf numFmtId="0" fontId="0" fillId="0" borderId="0" xfId="0" applyAlignment="1">
      <alignment horizontal="center"/>
    </xf>
    <xf numFmtId="164" fontId="12" fillId="0" borderId="3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3" fillId="0" borderId="8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6" fillId="0" borderId="7" xfId="0" applyNumberFormat="1" applyFont="1" applyBorder="1"/>
    <xf numFmtId="164" fontId="16" fillId="0" borderId="7" xfId="0" applyNumberFormat="1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5" fillId="0" borderId="8" xfId="0" applyNumberFormat="1" applyFont="1" applyBorder="1"/>
    <xf numFmtId="164" fontId="15" fillId="0" borderId="8" xfId="0" applyNumberFormat="1" applyFont="1" applyBorder="1" applyAlignment="1">
      <alignment horizontal="center"/>
    </xf>
    <xf numFmtId="164" fontId="15" fillId="0" borderId="10" xfId="0" applyNumberFormat="1" applyFont="1" applyBorder="1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9" fillId="0" borderId="7" xfId="0" applyNumberFormat="1" applyFont="1" applyBorder="1"/>
    <xf numFmtId="164" fontId="0" fillId="0" borderId="8" xfId="0" applyNumberFormat="1" applyBorder="1"/>
    <xf numFmtId="0" fontId="9" fillId="0" borderId="0" xfId="0" applyFont="1"/>
    <xf numFmtId="0" fontId="14" fillId="0" borderId="13" xfId="0" applyFont="1" applyBorder="1"/>
    <xf numFmtId="0" fontId="14" fillId="0" borderId="1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0" fillId="0" borderId="2" xfId="0" applyBorder="1"/>
    <xf numFmtId="17" fontId="12" fillId="0" borderId="1" xfId="0" applyNumberFormat="1" applyFont="1" applyBorder="1" applyAlignment="1">
      <alignment horizontal="center" wrapText="1"/>
    </xf>
    <xf numFmtId="164" fontId="12" fillId="0" borderId="6" xfId="0" applyNumberFormat="1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49" fontId="13" fillId="0" borderId="10" xfId="0" applyNumberFormat="1" applyFont="1" applyBorder="1" applyAlignment="1">
      <alignment horizontal="center" vertical="top" wrapText="1"/>
    </xf>
    <xf numFmtId="0" fontId="13" fillId="0" borderId="15" xfId="0" applyFont="1" applyBorder="1"/>
    <xf numFmtId="164" fontId="0" fillId="0" borderId="9" xfId="0" applyNumberForma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164" fontId="9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left" vertical="top"/>
    </xf>
    <xf numFmtId="0" fontId="13" fillId="0" borderId="10" xfId="0" applyFont="1" applyBorder="1" applyAlignment="1">
      <alignment horizontal="left" vertical="top"/>
    </xf>
    <xf numFmtId="2" fontId="13" fillId="0" borderId="14" xfId="0" applyNumberFormat="1" applyFont="1" applyBorder="1" applyAlignment="1">
      <alignment horizontal="left" vertical="top"/>
    </xf>
    <xf numFmtId="17" fontId="12" fillId="0" borderId="1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3" fillId="0" borderId="9" xfId="0" applyNumberFormat="1" applyFont="1" applyBorder="1" applyAlignment="1">
      <alignment horizontal="center" vertical="top" wrapText="1"/>
    </xf>
    <xf numFmtId="164" fontId="13" fillId="0" borderId="10" xfId="0" applyNumberFormat="1" applyFont="1" applyBorder="1" applyAlignment="1">
      <alignment horizontal="center" vertical="top" wrapText="1"/>
    </xf>
    <xf numFmtId="17" fontId="12" fillId="0" borderId="3" xfId="0" applyNumberFormat="1" applyFont="1" applyBorder="1" applyAlignment="1">
      <alignment horizontal="center" vertical="top" wrapText="1"/>
    </xf>
    <xf numFmtId="164" fontId="16" fillId="0" borderId="3" xfId="0" applyNumberFormat="1" applyFont="1" applyBorder="1" applyAlignment="1">
      <alignment horizontal="center"/>
    </xf>
    <xf numFmtId="164" fontId="22" fillId="0" borderId="7" xfId="0" applyNumberFormat="1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164" fontId="16" fillId="0" borderId="12" xfId="0" applyNumberFormat="1" applyFont="1" applyBorder="1"/>
    <xf numFmtId="49" fontId="12" fillId="0" borderId="9" xfId="0" applyNumberFormat="1" applyFont="1" applyBorder="1" applyAlignment="1">
      <alignment vertical="top" wrapText="1"/>
    </xf>
    <xf numFmtId="49" fontId="13" fillId="0" borderId="9" xfId="0" applyNumberFormat="1" applyFont="1" applyBorder="1" applyAlignment="1">
      <alignment vertical="top" wrapText="1"/>
    </xf>
    <xf numFmtId="49" fontId="13" fillId="0" borderId="9" xfId="0" applyNumberFormat="1" applyFont="1" applyBorder="1" applyAlignment="1">
      <alignment horizontal="left" vertical="top" wrapText="1"/>
    </xf>
    <xf numFmtId="49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49" fontId="13" fillId="0" borderId="10" xfId="0" applyNumberFormat="1" applyFont="1" applyBorder="1" applyAlignment="1">
      <alignment vertical="top" wrapText="1"/>
    </xf>
    <xf numFmtId="0" fontId="12" fillId="0" borderId="0" xfId="0" applyFont="1" applyAlignment="1">
      <alignment horizontal="left"/>
    </xf>
    <xf numFmtId="2" fontId="16" fillId="0" borderId="3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 vertical="top"/>
    </xf>
    <xf numFmtId="17" fontId="12" fillId="0" borderId="8" xfId="0" applyNumberFormat="1" applyFont="1" applyBorder="1" applyAlignment="1">
      <alignment horizontal="center" vertical="top" wrapText="1"/>
    </xf>
    <xf numFmtId="164" fontId="12" fillId="0" borderId="2" xfId="0" applyNumberFormat="1" applyFont="1" applyBorder="1"/>
    <xf numFmtId="164" fontId="12" fillId="0" borderId="9" xfId="0" applyNumberFormat="1" applyFont="1" applyBorder="1"/>
    <xf numFmtId="164" fontId="22" fillId="0" borderId="7" xfId="0" applyNumberFormat="1" applyFont="1" applyBorder="1"/>
    <xf numFmtId="17" fontId="12" fillId="0" borderId="2" xfId="0" applyNumberFormat="1" applyFont="1" applyBorder="1" applyAlignment="1">
      <alignment horizontal="center" vertical="top" wrapText="1"/>
    </xf>
    <xf numFmtId="164" fontId="16" fillId="0" borderId="3" xfId="0" applyNumberFormat="1" applyFont="1" applyBorder="1"/>
    <xf numFmtId="2" fontId="16" fillId="0" borderId="7" xfId="0" applyNumberFormat="1" applyFont="1" applyBorder="1"/>
    <xf numFmtId="17" fontId="12" fillId="0" borderId="3" xfId="0" applyNumberFormat="1" applyFont="1" applyBorder="1" applyAlignment="1">
      <alignment horizontal="right" vertical="top" wrapText="1"/>
    </xf>
    <xf numFmtId="2" fontId="15" fillId="0" borderId="7" xfId="0" applyNumberFormat="1" applyFont="1" applyBorder="1" applyAlignment="1">
      <alignment horizontal="left" vertical="top"/>
    </xf>
    <xf numFmtId="2" fontId="15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9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3" fillId="0" borderId="12" xfId="0" applyNumberFormat="1" applyFont="1" applyBorder="1" applyAlignment="1">
      <alignment horizontal="left"/>
    </xf>
    <xf numFmtId="17" fontId="21" fillId="0" borderId="9" xfId="0" applyNumberFormat="1" applyFont="1" applyBorder="1" applyAlignment="1">
      <alignment horizontal="left"/>
    </xf>
    <xf numFmtId="49" fontId="12" fillId="0" borderId="9" xfId="0" applyNumberFormat="1" applyFont="1" applyBorder="1" applyAlignment="1">
      <alignment horizontal="left"/>
    </xf>
    <xf numFmtId="0" fontId="13" fillId="0" borderId="7" xfId="0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164" fontId="13" fillId="0" borderId="9" xfId="0" applyNumberFormat="1" applyFont="1" applyBorder="1"/>
    <xf numFmtId="164" fontId="14" fillId="0" borderId="0" xfId="0" applyNumberFormat="1" applyFont="1" applyAlignment="1">
      <alignment horizontal="center"/>
    </xf>
    <xf numFmtId="17" fontId="12" fillId="0" borderId="9" xfId="0" applyNumberFormat="1" applyFont="1" applyBorder="1" applyAlignment="1">
      <alignment horizontal="left" vertical="top"/>
    </xf>
    <xf numFmtId="17" fontId="24" fillId="0" borderId="9" xfId="0" applyNumberFormat="1" applyFont="1" applyBorder="1" applyAlignment="1">
      <alignment horizontal="left"/>
    </xf>
    <xf numFmtId="164" fontId="24" fillId="0" borderId="9" xfId="0" applyNumberFormat="1" applyFont="1" applyBorder="1"/>
    <xf numFmtId="164" fontId="24" fillId="0" borderId="7" xfId="0" applyNumberFormat="1" applyFont="1" applyBorder="1" applyAlignment="1">
      <alignment horizontal="center"/>
    </xf>
    <xf numFmtId="17" fontId="13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5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8" fillId="0" borderId="17" xfId="3" applyFont="1" applyBorder="1"/>
    <xf numFmtId="0" fontId="28" fillId="0" borderId="0" xfId="3" applyFont="1"/>
    <xf numFmtId="164" fontId="28" fillId="0" borderId="17" xfId="3" applyNumberFormat="1" applyFont="1" applyBorder="1" applyAlignment="1">
      <alignment horizontal="center"/>
    </xf>
    <xf numFmtId="164" fontId="28" fillId="0" borderId="0" xfId="3" applyNumberFormat="1" applyFont="1"/>
    <xf numFmtId="164" fontId="14" fillId="0" borderId="7" xfId="2" applyNumberFormat="1" applyBorder="1"/>
    <xf numFmtId="0" fontId="12" fillId="0" borderId="26" xfId="0" applyFont="1" applyBorder="1" applyAlignment="1">
      <alignment vertical="top" wrapText="1"/>
    </xf>
    <xf numFmtId="0" fontId="47" fillId="0" borderId="0" xfId="0" applyFont="1"/>
    <xf numFmtId="165" fontId="15" fillId="0" borderId="0" xfId="0" applyNumberFormat="1" applyFont="1"/>
    <xf numFmtId="164" fontId="14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6" fillId="0" borderId="1" xfId="3" applyFont="1" applyBorder="1"/>
    <xf numFmtId="164" fontId="13" fillId="0" borderId="10" xfId="0" applyNumberFormat="1" applyFont="1" applyBorder="1"/>
    <xf numFmtId="2" fontId="13" fillId="0" borderId="14" xfId="0" applyNumberFormat="1" applyFont="1" applyBorder="1"/>
    <xf numFmtId="17" fontId="12" fillId="0" borderId="30" xfId="0" applyNumberFormat="1" applyFont="1" applyBorder="1" applyAlignment="1">
      <alignment horizontal="left"/>
    </xf>
    <xf numFmtId="164" fontId="12" fillId="0" borderId="31" xfId="0" applyNumberFormat="1" applyFont="1" applyBorder="1" applyAlignment="1">
      <alignment horizontal="center"/>
    </xf>
    <xf numFmtId="164" fontId="12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5" fillId="0" borderId="0" xfId="0" applyNumberFormat="1" applyFont="1" applyAlignment="1">
      <alignment vertical="center"/>
    </xf>
    <xf numFmtId="164" fontId="17" fillId="0" borderId="9" xfId="0" applyNumberFormat="1" applyFont="1" applyBorder="1" applyAlignment="1">
      <alignment horizontal="center" vertical="center" wrapText="1"/>
    </xf>
    <xf numFmtId="164" fontId="12" fillId="0" borderId="0" xfId="0" applyNumberFormat="1" applyFont="1" applyAlignment="1">
      <alignment horizontal="left" vertical="center"/>
    </xf>
    <xf numFmtId="0" fontId="16" fillId="0" borderId="0" xfId="0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164" fontId="12" fillId="0" borderId="0" xfId="0" applyNumberFormat="1" applyFont="1" applyAlignment="1">
      <alignment vertical="center"/>
    </xf>
    <xf numFmtId="1" fontId="18" fillId="0" borderId="9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1" fontId="18" fillId="0" borderId="10" xfId="0" applyNumberFormat="1" applyFont="1" applyBorder="1" applyAlignment="1">
      <alignment vertical="center"/>
    </xf>
    <xf numFmtId="164" fontId="15" fillId="0" borderId="14" xfId="0" applyNumberFormat="1" applyFont="1" applyBorder="1" applyAlignment="1">
      <alignment vertical="center"/>
    </xf>
    <xf numFmtId="164" fontId="13" fillId="0" borderId="12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0" borderId="1" xfId="3" applyFont="1" applyBorder="1"/>
    <xf numFmtId="0" fontId="14" fillId="0" borderId="41" xfId="0" applyFont="1" applyBorder="1"/>
    <xf numFmtId="0" fontId="14" fillId="0" borderId="42" xfId="0" applyFont="1" applyBorder="1"/>
    <xf numFmtId="0" fontId="0" fillId="0" borderId="42" xfId="0" applyBorder="1"/>
    <xf numFmtId="164" fontId="15" fillId="0" borderId="12" xfId="0" applyNumberFormat="1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17" fontId="17" fillId="0" borderId="45" xfId="0" applyNumberFormat="1" applyFont="1" applyBorder="1" applyAlignment="1">
      <alignment horizontal="center" vertical="top"/>
    </xf>
    <xf numFmtId="164" fontId="16" fillId="0" borderId="44" xfId="0" applyNumberFormat="1" applyFont="1" applyBorder="1"/>
    <xf numFmtId="0" fontId="18" fillId="0" borderId="42" xfId="0" applyFont="1" applyBorder="1" applyAlignment="1">
      <alignment horizontal="left" vertical="top"/>
    </xf>
    <xf numFmtId="0" fontId="17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6" fillId="0" borderId="0" xfId="0" applyNumberFormat="1" applyFont="1" applyAlignment="1">
      <alignment vertical="center"/>
    </xf>
    <xf numFmtId="17" fontId="16" fillId="0" borderId="27" xfId="0" applyNumberFormat="1" applyFont="1" applyBorder="1"/>
    <xf numFmtId="0" fontId="15" fillId="0" borderId="28" xfId="0" applyFont="1" applyBorder="1"/>
    <xf numFmtId="0" fontId="15" fillId="0" borderId="29" xfId="0" applyFont="1" applyBorder="1"/>
    <xf numFmtId="0" fontId="50" fillId="0" borderId="0" xfId="0" applyFont="1" applyAlignment="1">
      <alignment vertical="center"/>
    </xf>
    <xf numFmtId="0" fontId="52" fillId="0" borderId="0" xfId="0" applyFont="1"/>
    <xf numFmtId="0" fontId="53" fillId="0" borderId="7" xfId="64" applyFont="1" applyBorder="1"/>
    <xf numFmtId="0" fontId="53" fillId="0" borderId="7" xfId="64" quotePrefix="1" applyFont="1" applyBorder="1"/>
    <xf numFmtId="0" fontId="53" fillId="0" borderId="8" xfId="64" applyFont="1" applyBorder="1"/>
    <xf numFmtId="1" fontId="9" fillId="0" borderId="10" xfId="0" applyNumberFormat="1" applyFont="1" applyBorder="1"/>
    <xf numFmtId="1" fontId="9" fillId="0" borderId="14" xfId="0" applyNumberFormat="1" applyFont="1" applyBorder="1"/>
    <xf numFmtId="164" fontId="15" fillId="0" borderId="55" xfId="2" applyNumberFormat="1" applyFont="1" applyBorder="1" applyAlignment="1">
      <alignment horizontal="center" vertical="center"/>
    </xf>
    <xf numFmtId="164" fontId="15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3" fillId="0" borderId="7" xfId="64" applyNumberFormat="1" applyFont="1" applyBorder="1"/>
    <xf numFmtId="1" fontId="53" fillId="0" borderId="7" xfId="64" applyNumberFormat="1" applyFont="1" applyBorder="1"/>
    <xf numFmtId="2" fontId="9" fillId="0" borderId="4" xfId="0" applyNumberFormat="1" applyFont="1" applyBorder="1"/>
    <xf numFmtId="2" fontId="9" fillId="0" borderId="13" xfId="0" applyNumberFormat="1" applyFont="1" applyBorder="1"/>
    <xf numFmtId="2" fontId="9" fillId="0" borderId="5" xfId="0" applyNumberFormat="1" applyFont="1" applyBorder="1"/>
    <xf numFmtId="2" fontId="53" fillId="0" borderId="7" xfId="64" applyNumberFormat="1" applyFont="1" applyBorder="1"/>
    <xf numFmtId="0" fontId="2" fillId="0" borderId="1" xfId="3" applyFont="1" applyBorder="1"/>
    <xf numFmtId="164" fontId="0" fillId="0" borderId="28" xfId="0" applyNumberFormat="1" applyBorder="1"/>
    <xf numFmtId="17" fontId="13" fillId="0" borderId="10" xfId="0" applyNumberFormat="1" applyFont="1" applyBorder="1" applyAlignment="1">
      <alignment horizontal="left"/>
    </xf>
    <xf numFmtId="164" fontId="13" fillId="0" borderId="14" xfId="0" applyNumberFormat="1" applyFont="1" applyBorder="1"/>
    <xf numFmtId="164" fontId="13" fillId="0" borderId="15" xfId="0" applyNumberFormat="1" applyFont="1" applyBorder="1"/>
    <xf numFmtId="164" fontId="16" fillId="0" borderId="12" xfId="0" applyNumberFormat="1" applyFont="1" applyBorder="1" applyAlignment="1">
      <alignment vertical="center"/>
    </xf>
    <xf numFmtId="164" fontId="13" fillId="0" borderId="58" xfId="0" applyNumberFormat="1" applyFont="1" applyBorder="1" applyAlignment="1">
      <alignment horizontal="center" vertical="top" wrapText="1"/>
    </xf>
    <xf numFmtId="0" fontId="13" fillId="0" borderId="58" xfId="0" applyFont="1" applyBorder="1" applyAlignment="1">
      <alignment horizontal="left" vertical="top" wrapText="1"/>
    </xf>
    <xf numFmtId="17" fontId="13" fillId="0" borderId="54" xfId="0" applyNumberFormat="1" applyFont="1" applyBorder="1" applyAlignment="1">
      <alignment horizontal="left"/>
    </xf>
    <xf numFmtId="164" fontId="13" fillId="0" borderId="55" xfId="0" applyNumberFormat="1" applyFont="1" applyBorder="1" applyAlignment="1">
      <alignment horizontal="center"/>
    </xf>
    <xf numFmtId="0" fontId="23" fillId="0" borderId="9" xfId="0" applyFont="1" applyBorder="1"/>
    <xf numFmtId="164" fontId="24" fillId="0" borderId="7" xfId="0" applyNumberFormat="1" applyFont="1" applyBorder="1"/>
    <xf numFmtId="0" fontId="24" fillId="0" borderId="9" xfId="0" applyFont="1" applyBorder="1"/>
    <xf numFmtId="0" fontId="23" fillId="0" borderId="7" xfId="0" applyFont="1" applyBorder="1"/>
    <xf numFmtId="0" fontId="24" fillId="0" borderId="7" xfId="0" applyFont="1" applyBorder="1"/>
    <xf numFmtId="0" fontId="9" fillId="0" borderId="9" xfId="0" applyFont="1" applyBorder="1"/>
    <xf numFmtId="0" fontId="0" fillId="0" borderId="30" xfId="0" applyBorder="1"/>
    <xf numFmtId="0" fontId="9" fillId="0" borderId="9" xfId="0" quotePrefix="1" applyFont="1" applyBorder="1"/>
    <xf numFmtId="0" fontId="9" fillId="0" borderId="0" xfId="0" quotePrefix="1" applyFont="1"/>
    <xf numFmtId="164" fontId="15" fillId="0" borderId="14" xfId="0" applyNumberFormat="1" applyFont="1" applyBorder="1"/>
    <xf numFmtId="0" fontId="15" fillId="0" borderId="12" xfId="0" applyFont="1" applyBorder="1" applyAlignment="1">
      <alignment vertical="center"/>
    </xf>
    <xf numFmtId="2" fontId="13" fillId="0" borderId="9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vertical="center"/>
    </xf>
    <xf numFmtId="0" fontId="9" fillId="0" borderId="45" xfId="89" applyFont="1" applyBorder="1" applyAlignment="1">
      <alignment horizontal="left"/>
    </xf>
    <xf numFmtId="17" fontId="8" fillId="0" borderId="41" xfId="0" applyNumberFormat="1" applyFont="1" applyBorder="1"/>
    <xf numFmtId="164" fontId="9" fillId="0" borderId="41" xfId="0" applyNumberFormat="1" applyFont="1" applyBorder="1"/>
    <xf numFmtId="164" fontId="0" fillId="0" borderId="41" xfId="0" applyNumberFormat="1" applyBorder="1"/>
    <xf numFmtId="164" fontId="13" fillId="0" borderId="15" xfId="0" applyNumberFormat="1" applyFont="1" applyBorder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17" fontId="13" fillId="0" borderId="14" xfId="0" applyNumberFormat="1" applyFont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 vertical="center"/>
    </xf>
    <xf numFmtId="164" fontId="15" fillId="0" borderId="9" xfId="0" applyNumberFormat="1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164" fontId="16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5" fillId="0" borderId="10" xfId="0" applyNumberFormat="1" applyFont="1" applyBorder="1" applyAlignment="1">
      <alignment vertical="center"/>
    </xf>
    <xf numFmtId="1" fontId="9" fillId="0" borderId="14" xfId="0" applyNumberFormat="1" applyFont="1" applyBorder="1" applyAlignment="1">
      <alignment wrapText="1"/>
    </xf>
    <xf numFmtId="164" fontId="16" fillId="0" borderId="29" xfId="0" applyNumberFormat="1" applyFont="1" applyBorder="1" applyAlignment="1">
      <alignment vertical="center"/>
    </xf>
    <xf numFmtId="164" fontId="16" fillId="0" borderId="54" xfId="0" applyNumberFormat="1" applyFont="1" applyBorder="1" applyAlignment="1">
      <alignment vertical="center"/>
    </xf>
    <xf numFmtId="0" fontId="12" fillId="0" borderId="0" xfId="0" quotePrefix="1" applyFont="1"/>
    <xf numFmtId="0" fontId="55" fillId="0" borderId="45" xfId="0" applyFont="1" applyBorder="1" applyAlignment="1">
      <alignment horizontal="center" vertical="center"/>
    </xf>
    <xf numFmtId="0" fontId="56" fillId="0" borderId="45" xfId="0" applyFont="1" applyBorder="1" applyAlignment="1">
      <alignment vertical="center"/>
    </xf>
    <xf numFmtId="2" fontId="0" fillId="0" borderId="45" xfId="90" applyNumberFormat="1" applyFont="1" applyBorder="1" applyAlignment="1">
      <alignment horizontal="right"/>
    </xf>
    <xf numFmtId="2" fontId="0" fillId="0" borderId="45" xfId="0" applyNumberFormat="1" applyBorder="1"/>
    <xf numFmtId="2" fontId="0" fillId="0" borderId="45" xfId="90" applyNumberFormat="1" applyFont="1" applyBorder="1"/>
    <xf numFmtId="2" fontId="0" fillId="25" borderId="45" xfId="0" applyNumberFormat="1" applyFill="1" applyBorder="1"/>
    <xf numFmtId="2" fontId="0" fillId="0" borderId="45" xfId="91" applyNumberFormat="1" applyFont="1" applyBorder="1"/>
    <xf numFmtId="0" fontId="50" fillId="0" borderId="44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12" fillId="0" borderId="56" xfId="0" applyFont="1" applyBorder="1" applyAlignment="1">
      <alignment horizontal="center" vertical="top"/>
    </xf>
    <xf numFmtId="0" fontId="12" fillId="0" borderId="57" xfId="0" applyFont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2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17" fontId="7" fillId="0" borderId="59" xfId="0" applyNumberFormat="1" applyFont="1" applyBorder="1" applyAlignment="1">
      <alignment horizontal="center"/>
    </xf>
    <xf numFmtId="17" fontId="7" fillId="0" borderId="60" xfId="0" applyNumberFormat="1" applyFont="1" applyBorder="1" applyAlignment="1">
      <alignment horizontal="center"/>
    </xf>
    <xf numFmtId="17" fontId="7" fillId="0" borderId="61" xfId="0" applyNumberFormat="1" applyFont="1" applyBorder="1" applyAlignment="1">
      <alignment horizontal="center"/>
    </xf>
  </cellXfs>
  <cellStyles count="92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2 2" xfId="90" xr:uid="{6C1ABED5-0D53-4ED3-9C12-99B6FDD18872}"/>
    <cellStyle name="Normal 2 4 2" xfId="91" xr:uid="{3AF5AE31-F156-4621-AB79-215E86A7F904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tabSelected="1" topLeftCell="A6" zoomScale="90" zoomScaleNormal="90" workbookViewId="0">
      <selection activeCell="B20" sqref="B20"/>
    </sheetView>
  </sheetViews>
  <sheetFormatPr defaultRowHeight="12.5"/>
  <cols>
    <col min="2" max="2" width="137" bestFit="1" customWidth="1"/>
  </cols>
  <sheetData>
    <row r="2" spans="1:10" ht="22.5" customHeight="1">
      <c r="B2" s="394" t="s">
        <v>564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395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40" t="str">
        <f>'Tab 1'!A1</f>
        <v>Table 1: Namibia CPI: All-Items Index, monthly and annual percentage changes; September 2025</v>
      </c>
    </row>
    <row r="5" spans="1:10" ht="20" customHeight="1">
      <c r="A5" s="330"/>
      <c r="B5" s="341" t="str">
        <f>'Tab 2 '!A1</f>
        <v>Table 2: Namibia CPI from September 2024 to September 2025 by divisions and sub-groups (Dec.2012=100)</v>
      </c>
    </row>
    <row r="6" spans="1:10" ht="20" customHeight="1">
      <c r="A6" s="330"/>
      <c r="B6" s="341" t="str">
        <f>'Tab 3 '!A1</f>
        <v>Table 3: Namibia CPI from September 2024 to September 2025 (Month on Month Changes) by divisions and sub-groups (Dec.2012=100)</v>
      </c>
    </row>
    <row r="7" spans="1:10" ht="20" customHeight="1">
      <c r="A7" s="330"/>
      <c r="B7" s="341" t="str">
        <f>'Tab 4'!A1</f>
        <v>Table 4: Namibia CPI from September 2024 to September 2025 (Year on Year Changes) by divisions and sub groups (Dec. 2012 = 100)</v>
      </c>
    </row>
    <row r="8" spans="1:10" ht="20" customHeight="1">
      <c r="A8" s="330"/>
      <c r="B8" s="341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5" t="str">
        <f>'Tab 6'!A1</f>
        <v>Table 6: Namibia CPI by divisions (Dec.2012=100)</v>
      </c>
    </row>
    <row r="10" spans="1:10" ht="20" customHeight="1">
      <c r="A10" s="330"/>
      <c r="B10" s="341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1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3" t="str">
        <f>'Table 14'!A1</f>
        <v xml:space="preserve">Table 14: Zonal average prices for selected food items; </v>
      </c>
    </row>
  </sheetData>
  <mergeCells count="1">
    <mergeCell ref="B2:B3"/>
  </mergeCells>
  <phoneticPr fontId="49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6" zoomScale="88" workbookViewId="0">
      <selection activeCell="M8" sqref="M8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404" t="s">
        <v>374</v>
      </c>
      <c r="F2" s="405"/>
      <c r="G2" s="29" t="s">
        <v>3</v>
      </c>
      <c r="H2" s="404" t="s">
        <v>376</v>
      </c>
      <c r="I2" s="405"/>
      <c r="P2" s="86"/>
      <c r="Q2" s="86"/>
    </row>
    <row r="3" spans="1:18" ht="32.25" customHeight="1">
      <c r="A3" s="26"/>
      <c r="B3" s="30"/>
      <c r="D3" s="31">
        <v>41244</v>
      </c>
      <c r="E3" s="32">
        <v>45537</v>
      </c>
      <c r="F3" s="32">
        <v>45902</v>
      </c>
      <c r="G3" s="32">
        <v>45902</v>
      </c>
      <c r="H3" s="288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6">
        <v>209.00717738193984</v>
      </c>
      <c r="F4" s="336">
        <v>219.22749571573246</v>
      </c>
      <c r="G4" s="336">
        <v>4.8899365379763964</v>
      </c>
      <c r="H4" s="336">
        <f t="shared" ref="H4:H15" si="0">C4*E4/E$17*G4/100</f>
        <v>0.98333663508517888</v>
      </c>
      <c r="I4" s="336">
        <f>H4/H$17*100</f>
        <v>28.186027912132189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7">
        <v>189.6375675238705</v>
      </c>
      <c r="F5" s="337">
        <v>198.93348963803703</v>
      </c>
      <c r="G5" s="337">
        <v>4.9019412321856635</v>
      </c>
      <c r="H5" s="337">
        <f t="shared" si="0"/>
        <v>0.68488443772538321</v>
      </c>
      <c r="I5" s="337">
        <f>H5/H$17*100</f>
        <v>19.631295315912279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7">
        <v>100.79601659914597</v>
      </c>
      <c r="F6" s="337">
        <v>102.68609652597482</v>
      </c>
      <c r="G6" s="337">
        <v>1.8751533945487751</v>
      </c>
      <c r="H6" s="337">
        <f t="shared" si="0"/>
        <v>3.372425515285541E-2</v>
      </c>
      <c r="I6" s="337">
        <f>H6/H$17*100</f>
        <v>0.96666061564146999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7">
        <v>147.43214859643606</v>
      </c>
      <c r="F7" s="337">
        <v>152.76463551992779</v>
      </c>
      <c r="G7" s="337">
        <v>3.6169091845010399</v>
      </c>
      <c r="H7" s="337">
        <f t="shared" si="0"/>
        <v>0.88481240362925651</v>
      </c>
      <c r="I7" s="337">
        <f>H7/H$17*100</f>
        <v>25.361962745885791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7">
        <v>164.23415546241512</v>
      </c>
      <c r="F8" s="337">
        <v>166.85770701325308</v>
      </c>
      <c r="G8" s="337">
        <v>1.5974457587407045</v>
      </c>
      <c r="H8" s="337">
        <f t="shared" si="0"/>
        <v>8.3939610463392392E-2</v>
      </c>
      <c r="I8" s="337">
        <f t="shared" ref="I8:I15" si="1">H8/H$17*100</f>
        <v>2.4060165349679457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7">
        <v>159.06324078591931</v>
      </c>
      <c r="F9" s="337">
        <v>163.98120391344256</v>
      </c>
      <c r="G9" s="337">
        <v>3.091828824324196</v>
      </c>
      <c r="H9" s="337">
        <f t="shared" si="0"/>
        <v>5.7970274653810196E-2</v>
      </c>
      <c r="I9" s="337">
        <f t="shared" si="1"/>
        <v>1.6616402981108569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7">
        <v>183.58474440135845</v>
      </c>
      <c r="F10" s="337">
        <v>185.95650263836427</v>
      </c>
      <c r="G10" s="337">
        <v>1.2919146657527421</v>
      </c>
      <c r="H10" s="337">
        <f t="shared" si="0"/>
        <v>0.19809326914924</v>
      </c>
      <c r="I10" s="337">
        <f t="shared" si="1"/>
        <v>5.6780783042445488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7">
        <v>111.12239115406513</v>
      </c>
      <c r="F11" s="337">
        <v>111.58636152891842</v>
      </c>
      <c r="G11" s="337">
        <v>0.41753094946454894</v>
      </c>
      <c r="H11" s="337">
        <f t="shared" si="0"/>
        <v>1.0338539904025843E-2</v>
      </c>
      <c r="I11" s="337">
        <f t="shared" si="1"/>
        <v>0.29634040257263772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7">
        <v>178.15649909708438</v>
      </c>
      <c r="F12" s="337">
        <v>185.2898731936686</v>
      </c>
      <c r="G12" s="337">
        <v>4.0039931929157291</v>
      </c>
      <c r="H12" s="337">
        <f t="shared" si="0"/>
        <v>0.14835884419392406</v>
      </c>
      <c r="I12" s="337">
        <f t="shared" si="1"/>
        <v>4.2525076095628132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7">
        <v>196.4641935551428</v>
      </c>
      <c r="F13" s="337">
        <v>204.91712458317181</v>
      </c>
      <c r="G13" s="337">
        <v>4.302530081979782</v>
      </c>
      <c r="H13" s="337">
        <f t="shared" si="0"/>
        <v>0.18046400446395452</v>
      </c>
      <c r="I13" s="337">
        <f t="shared" si="1"/>
        <v>5.1727590384299686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7">
        <v>189.75060065803083</v>
      </c>
      <c r="F14" s="337">
        <v>197.79160464121446</v>
      </c>
      <c r="G14" s="337">
        <v>4.2376698441525065</v>
      </c>
      <c r="H14" s="337">
        <f t="shared" si="0"/>
        <v>6.5445320126340217E-2</v>
      </c>
      <c r="I14" s="337">
        <f t="shared" si="1"/>
        <v>1.8759024671542568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7">
        <v>167.32713189856028</v>
      </c>
      <c r="F15" s="337">
        <v>172.31978952615785</v>
      </c>
      <c r="G15" s="337">
        <v>2.9837705164421919</v>
      </c>
      <c r="H15" s="337">
        <f t="shared" si="0"/>
        <v>0.15737029413508749</v>
      </c>
      <c r="I15" s="337">
        <f t="shared" si="1"/>
        <v>4.5108087553839615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38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170.92436434851138</v>
      </c>
      <c r="F17" s="46">
        <v>176.88746740852758</v>
      </c>
      <c r="G17" s="46">
        <v>3.4887378886824933</v>
      </c>
      <c r="H17" s="46">
        <f>C17*E17/E$17*G17/100</f>
        <v>3.4887378886824933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M106"/>
  <sheetViews>
    <sheetView zoomScale="108" zoomScaleNormal="108" workbookViewId="0">
      <pane xSplit="82" ySplit="2" topLeftCell="DZ98" activePane="bottomRight" state="frozen"/>
      <selection pane="topRight"/>
      <selection pane="bottomLeft"/>
      <selection pane="bottomRight" activeCell="EA1" sqref="EA1:EM104857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43" width="7.7265625" style="14" customWidth="1"/>
    <col min="144" max="16384" width="8.81640625" style="14"/>
  </cols>
  <sheetData>
    <row r="1" spans="1:143">
      <c r="A1" s="1" t="s">
        <v>547</v>
      </c>
      <c r="C1" s="1"/>
      <c r="D1" s="1"/>
    </row>
    <row r="2" spans="1:143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</row>
    <row r="3" spans="1:143" s="1" customFormat="1">
      <c r="A3" s="16" t="s">
        <v>381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</row>
    <row r="4" spans="1:143">
      <c r="A4" s="17" t="s">
        <v>382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</row>
    <row r="5" spans="1:143">
      <c r="A5" s="18" t="s">
        <v>383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</row>
    <row r="6" spans="1:143">
      <c r="A6" s="18" t="s">
        <v>384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</row>
    <row r="7" spans="1:143">
      <c r="A7" s="18" t="s">
        <v>385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</row>
    <row r="8" spans="1:143" ht="16" customHeight="1">
      <c r="A8" s="18" t="s">
        <v>386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</row>
    <row r="9" spans="1:143">
      <c r="A9" s="18" t="s">
        <v>387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</row>
    <row r="10" spans="1:143">
      <c r="A10" s="18" t="s">
        <v>388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</row>
    <row r="11" spans="1:143">
      <c r="A11" s="18" t="s">
        <v>389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</row>
    <row r="12" spans="1:143">
      <c r="A12" s="18" t="s">
        <v>390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</row>
    <row r="13" spans="1:143" ht="15.65" customHeight="1">
      <c r="A13" s="18" t="s">
        <v>391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</row>
    <row r="14" spans="1:143">
      <c r="A14" s="18" t="s">
        <v>392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</row>
    <row r="15" spans="1:143">
      <c r="A15" s="16" t="s">
        <v>393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</row>
    <row r="16" spans="1:143" ht="15" customHeight="1">
      <c r="A16" s="18" t="s">
        <v>394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</row>
    <row r="17" spans="1:143">
      <c r="A17" s="18" t="s">
        <v>395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</row>
    <row r="18" spans="1:143">
      <c r="A18" s="18" t="s">
        <v>396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</row>
    <row r="19" spans="1:143">
      <c r="A19" s="18" t="s">
        <v>397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</row>
    <row r="20" spans="1:143">
      <c r="A20" s="18" t="s">
        <v>398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</row>
    <row r="21" spans="1:143">
      <c r="A21" s="18" t="s">
        <v>399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</row>
    <row r="22" spans="1:143" ht="13" customHeight="1">
      <c r="A22" s="18" t="s">
        <v>400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</row>
    <row r="23" spans="1:143">
      <c r="A23" s="18" t="s">
        <v>401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</row>
    <row r="24" spans="1:143">
      <c r="A24" s="18" t="s">
        <v>402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</row>
    <row r="25" spans="1:143">
      <c r="A25" s="18" t="s">
        <v>403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</row>
    <row r="26" spans="1:143">
      <c r="A26" s="313" t="s">
        <v>404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</row>
    <row r="27" spans="1:143">
      <c r="A27" s="313" t="s">
        <v>405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</row>
    <row r="28" spans="1:143">
      <c r="A28" s="18" t="s">
        <v>406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</row>
    <row r="29" spans="1:143">
      <c r="A29" s="16" t="s">
        <v>407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</row>
    <row r="30" spans="1:143">
      <c r="A30" s="18" t="s">
        <v>408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</row>
    <row r="31" spans="1:143">
      <c r="A31" s="18" t="s">
        <v>409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</row>
    <row r="32" spans="1:143" ht="29">
      <c r="A32" s="19" t="s">
        <v>410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</row>
    <row r="33" spans="1:143">
      <c r="A33" s="16" t="s">
        <v>411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</row>
    <row r="34" spans="1:143">
      <c r="A34" s="18" t="s">
        <v>412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</row>
    <row r="35" spans="1:143">
      <c r="A35" s="18" t="s">
        <v>413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</row>
    <row r="36" spans="1:143">
      <c r="A36" s="18" t="s">
        <v>414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</row>
    <row r="37" spans="1:143">
      <c r="A37" s="18" t="s">
        <v>415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</row>
    <row r="38" spans="1:143">
      <c r="A38" s="346" t="s">
        <v>568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</row>
    <row r="39" spans="1:143">
      <c r="A39" s="18" t="s">
        <v>416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</row>
    <row r="40" spans="1:143">
      <c r="A40" s="18" t="s">
        <v>417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</row>
    <row r="41" spans="1:143">
      <c r="A41" s="16" t="s">
        <v>418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</row>
    <row r="42" spans="1:143">
      <c r="A42" s="18" t="s">
        <v>419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</row>
    <row r="43" spans="1:143">
      <c r="A43" s="18" t="s">
        <v>420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</row>
    <row r="44" spans="1:143">
      <c r="A44" s="18" t="s">
        <v>421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</row>
    <row r="45" spans="1:143">
      <c r="A45" s="18" t="s">
        <v>422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</row>
    <row r="46" spans="1:143">
      <c r="A46" s="18" t="s">
        <v>423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</row>
    <row r="47" spans="1:143">
      <c r="A47" s="16" t="s">
        <v>424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</row>
    <row r="48" spans="1:143">
      <c r="A48" s="18" t="s">
        <v>425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</row>
    <row r="49" spans="1:143">
      <c r="A49" s="18" t="s">
        <v>426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</row>
    <row r="50" spans="1:143">
      <c r="A50" s="18" t="s">
        <v>427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</row>
    <row r="51" spans="1:143">
      <c r="A51" s="18" t="s">
        <v>428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</row>
    <row r="52" spans="1:143">
      <c r="A52" s="18" t="s">
        <v>429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</row>
    <row r="53" spans="1:143">
      <c r="A53" s="18" t="s">
        <v>430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</row>
    <row r="54" spans="1:143">
      <c r="A54" s="18" t="s">
        <v>431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</row>
    <row r="55" spans="1:143">
      <c r="A55" s="18" t="s">
        <v>432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</row>
    <row r="56" spans="1:143">
      <c r="A56" s="18" t="s">
        <v>433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</row>
    <row r="57" spans="1:143">
      <c r="A57" s="18" t="s">
        <v>434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</row>
    <row r="58" spans="1:143" ht="29">
      <c r="A58" s="20" t="s">
        <v>435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</row>
    <row r="59" spans="1:143">
      <c r="A59" s="18" t="s">
        <v>436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</row>
    <row r="60" spans="1:143">
      <c r="A60" s="18" t="s">
        <v>437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</row>
    <row r="61" spans="1:143">
      <c r="A61" s="18" t="s">
        <v>438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</row>
    <row r="62" spans="1:143">
      <c r="A62" s="18" t="s">
        <v>439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</row>
    <row r="63" spans="1:143">
      <c r="A63" s="18" t="s">
        <v>440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</row>
    <row r="64" spans="1:143">
      <c r="A64" s="18" t="s">
        <v>441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</row>
    <row r="65" spans="1:143">
      <c r="A65" s="18" t="s">
        <v>442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</row>
    <row r="66" spans="1:143">
      <c r="A66" s="18" t="s">
        <v>443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</row>
    <row r="67" spans="1:143">
      <c r="A67" s="18" t="s">
        <v>444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</row>
    <row r="68" spans="1:143">
      <c r="A68" s="18" t="s">
        <v>445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</row>
    <row r="69" spans="1:143">
      <c r="A69" s="18" t="s">
        <v>446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</row>
    <row r="70" spans="1:143">
      <c r="A70" s="18" t="s">
        <v>447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</row>
    <row r="71" spans="1:143">
      <c r="A71" s="18" t="s">
        <v>448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</row>
    <row r="72" spans="1:143">
      <c r="A72" s="18" t="s">
        <v>449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</row>
    <row r="73" spans="1:143">
      <c r="A73" s="18" t="s">
        <v>450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</row>
    <row r="74" spans="1:143" ht="13.5" customHeight="1">
      <c r="A74" s="18" t="s">
        <v>451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</row>
    <row r="75" spans="1:143">
      <c r="A75" s="18" t="s">
        <v>452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</row>
    <row r="76" spans="1:143">
      <c r="A76" s="18" t="s">
        <v>453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</row>
    <row r="77" spans="1:143" ht="29">
      <c r="A77" s="19" t="s">
        <v>454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</row>
    <row r="78" spans="1:143" ht="29">
      <c r="A78" s="19" t="s">
        <v>455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</row>
    <row r="79" spans="1:143" ht="29">
      <c r="A79" s="20" t="s">
        <v>456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</row>
    <row r="80" spans="1:143">
      <c r="A80" s="18" t="s">
        <v>457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</row>
    <row r="81" spans="1:143">
      <c r="A81" s="18" t="s">
        <v>458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</row>
    <row r="82" spans="1:143">
      <c r="A82" s="18" t="s">
        <v>459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</row>
    <row r="83" spans="1:143">
      <c r="A83" s="294" t="s">
        <v>460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</row>
    <row r="84" spans="1:143">
      <c r="A84" s="18" t="s">
        <v>461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</row>
    <row r="85" spans="1:143">
      <c r="A85" s="18" t="s">
        <v>462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</row>
    <row r="86" spans="1:143">
      <c r="A86" s="18" t="s">
        <v>463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</row>
    <row r="87" spans="1:143">
      <c r="A87" s="16" t="s">
        <v>464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</row>
    <row r="88" spans="1:143">
      <c r="A88" s="18" t="s">
        <v>465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</row>
    <row r="89" spans="1:143">
      <c r="A89" s="18" t="s">
        <v>466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</row>
    <row r="90" spans="1:143">
      <c r="A90" s="18" t="s">
        <v>467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</row>
    <row r="91" spans="1:143">
      <c r="A91" s="18" t="s">
        <v>468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</row>
    <row r="92" spans="1:143" ht="29">
      <c r="A92" s="19" t="s">
        <v>469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</row>
    <row r="93" spans="1:143">
      <c r="A93" s="18" t="s">
        <v>470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</row>
    <row r="94" spans="1:143">
      <c r="A94" s="18" t="s">
        <v>471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</row>
    <row r="95" spans="1:143">
      <c r="A95" s="18" t="s">
        <v>472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</row>
    <row r="96" spans="1:143">
      <c r="A96" s="18" t="s">
        <v>473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</row>
    <row r="97" spans="1:143">
      <c r="A97" s="18" t="s">
        <v>474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</row>
    <row r="98" spans="1:143">
      <c r="A98" s="18" t="s">
        <v>475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</row>
    <row r="99" spans="1:143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</row>
    <row r="100" spans="1:143">
      <c r="A100" s="16" t="s">
        <v>476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</row>
    <row r="101" spans="1:143">
      <c r="A101" s="18" t="s">
        <v>477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</row>
    <row r="102" spans="1:143">
      <c r="A102" s="18" t="s">
        <v>478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</row>
    <row r="103" spans="1:143">
      <c r="A103" s="18" t="s">
        <v>479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</row>
    <row r="104" spans="1:143" ht="29">
      <c r="A104" s="20" t="s">
        <v>480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</row>
    <row r="105" spans="1:143">
      <c r="A105" s="18" t="s">
        <v>481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</row>
    <row r="106" spans="1:143">
      <c r="A106" s="18" t="s">
        <v>482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N14"/>
  <sheetViews>
    <sheetView workbookViewId="0"/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</cols>
  <sheetData>
    <row r="1" spans="1:144" ht="14.5">
      <c r="A1" s="1" t="s">
        <v>544</v>
      </c>
    </row>
    <row r="3" spans="1:144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70">
        <v>45809</v>
      </c>
      <c r="EK3" s="370">
        <v>45839</v>
      </c>
      <c r="EL3" s="370">
        <v>45870</v>
      </c>
      <c r="EM3" s="370">
        <v>45901</v>
      </c>
    </row>
    <row r="4" spans="1:14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71">
        <v>6.7384930260248268</v>
      </c>
      <c r="EK4" s="371">
        <v>5.8193523726454117</v>
      </c>
      <c r="EL4" s="371">
        <v>5.252392884449165</v>
      </c>
      <c r="EM4" s="371">
        <v>4.520518074913852</v>
      </c>
    </row>
    <row r="5" spans="1:144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72">
        <v>8.2071730272665917</v>
      </c>
      <c r="EK5" s="372">
        <v>7.4237108352404704</v>
      </c>
      <c r="EL5" s="372">
        <v>5.8433164301050482</v>
      </c>
      <c r="EM5" s="372">
        <v>5.7517077606781299</v>
      </c>
    </row>
    <row r="6" spans="1:144" s="289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72">
        <v>7.0557949041979811</v>
      </c>
      <c r="EK6" s="372">
        <v>7.8546269504486759</v>
      </c>
      <c r="EL6" s="372">
        <v>4.2410746744768488</v>
      </c>
      <c r="EM6" s="372">
        <v>4.2243334298085244</v>
      </c>
    </row>
    <row r="7" spans="1:144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72">
        <v>5.1612077114264565</v>
      </c>
      <c r="EK7" s="372">
        <v>5.726271635886107</v>
      </c>
      <c r="EL7" s="372">
        <v>5.0290863106054786</v>
      </c>
      <c r="EM7" s="372">
        <v>3.9779697766378632</v>
      </c>
    </row>
    <row r="8" spans="1:144" s="289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72">
        <v>1.1225901740315862</v>
      </c>
      <c r="EK8" s="372">
        <v>2.804474627431361</v>
      </c>
      <c r="EL8" s="372">
        <v>1.5912964897528639</v>
      </c>
      <c r="EM8" s="372">
        <v>3.5391812613890608</v>
      </c>
    </row>
    <row r="9" spans="1:144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72">
        <v>8.5416367154293766</v>
      </c>
      <c r="EK9" s="372">
        <v>6.7232853235819903</v>
      </c>
      <c r="EL9" s="372">
        <v>6.026826321438719</v>
      </c>
      <c r="EM9" s="372">
        <v>5.4143075898683151</v>
      </c>
    </row>
    <row r="10" spans="1:144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72">
        <v>7.0067452014246641</v>
      </c>
      <c r="EK10" s="372">
        <v>6.4295966038635726</v>
      </c>
      <c r="EL10" s="372">
        <v>5.831354687525419</v>
      </c>
      <c r="EM10" s="372">
        <v>5.4809904148630579</v>
      </c>
      <c r="EN10" s="51"/>
    </row>
    <row r="11" spans="1:144" s="289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72">
        <v>6.4898656381445932</v>
      </c>
      <c r="EK11" s="372">
        <v>5.5034490294799241</v>
      </c>
      <c r="EL11" s="372">
        <v>5.2574395554926667</v>
      </c>
      <c r="EM11" s="372">
        <v>4.2820263384493558</v>
      </c>
    </row>
    <row r="12" spans="1:14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71">
        <v>7.5520952809105495</v>
      </c>
      <c r="EK12" s="371">
        <v>6.7865984508694623</v>
      </c>
      <c r="EL12" s="371">
        <v>6.5837618703463932</v>
      </c>
      <c r="EM12" s="371">
        <v>6.5863036761576268</v>
      </c>
      <c r="EN12" s="51"/>
    </row>
    <row r="13" spans="1:144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72">
        <v>4.6811183885019858</v>
      </c>
      <c r="EK13" s="372">
        <v>4.8915164483506572</v>
      </c>
      <c r="EL13" s="372">
        <v>4.6656883373883176</v>
      </c>
      <c r="EM13" s="372">
        <v>4.6200525398043766</v>
      </c>
    </row>
    <row r="14" spans="1:144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72">
        <v>15.764020555770799</v>
      </c>
      <c r="EK14" s="372">
        <v>12.103403705539023</v>
      </c>
      <c r="EL14" s="372">
        <v>11.911435843173336</v>
      </c>
      <c r="EM14" s="372">
        <v>11.965655290200289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DN3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customWidth="1"/>
    <col min="132" max="132" width="7.1796875" customWidth="1"/>
    <col min="133" max="133" width="6.6328125" customWidth="1"/>
    <col min="134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</cols>
  <sheetData>
    <row r="1" spans="1:187" ht="14.5">
      <c r="A1" s="1" t="s">
        <v>545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</row>
    <row r="3" spans="1:187" s="4" customFormat="1" ht="13">
      <c r="A3" s="4" t="s">
        <v>492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493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494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496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498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499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L21"/>
  <sheetViews>
    <sheetView workbookViewId="0">
      <pane xSplit="1" ySplit="2" topLeftCell="DW3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</cols>
  <sheetData>
    <row r="1" spans="1:142" ht="14.5">
      <c r="A1" s="1" t="s">
        <v>546</v>
      </c>
    </row>
    <row r="2" spans="1:142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</row>
    <row r="3" spans="1:142" ht="13">
      <c r="A3" s="4" t="s">
        <v>503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</row>
    <row r="4" spans="1:142">
      <c r="A4" s="6" t="s">
        <v>504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</row>
    <row r="5" spans="1:142">
      <c r="A5" s="6" t="s">
        <v>505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</row>
    <row r="6" spans="1:142">
      <c r="A6" s="6" t="s">
        <v>506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</row>
    <row r="7" spans="1:142" ht="13">
      <c r="A7" s="369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</row>
    <row r="8" spans="1:142">
      <c r="A8" s="6" t="s">
        <v>507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</row>
    <row r="9" spans="1:142">
      <c r="A9" s="6" t="s">
        <v>508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</row>
    <row r="10" spans="1:142">
      <c r="A10" s="6" t="s">
        <v>509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</row>
    <row r="11" spans="1:142">
      <c r="A11" s="6" t="s">
        <v>510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</row>
    <row r="12" spans="1:142">
      <c r="A12" s="6" t="s">
        <v>511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</row>
    <row r="13" spans="1:142">
      <c r="A13" s="6" t="s">
        <v>512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</row>
    <row r="14" spans="1:142">
      <c r="A14" s="6" t="s">
        <v>513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</row>
    <row r="15" spans="1:142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</row>
    <row r="16" spans="1:142">
      <c r="A16" s="6" t="s">
        <v>514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</row>
    <row r="17" spans="1:142">
      <c r="A17" s="6" t="s">
        <v>515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</row>
    <row r="18" spans="1:142">
      <c r="A18" s="6" t="s">
        <v>516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</row>
    <row r="19" spans="1:142">
      <c r="A19" s="6" t="s">
        <v>517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</row>
    <row r="20" spans="1:142">
      <c r="A20" s="6" t="s">
        <v>518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9">
        <v>17.178321385031239</v>
      </c>
      <c r="EB20" s="339">
        <v>15.869980294950508</v>
      </c>
      <c r="EC20" s="339">
        <v>15.869980294950508</v>
      </c>
      <c r="ED20" s="339">
        <v>14.211618980057978</v>
      </c>
      <c r="EE20" s="339">
        <v>14.381968346703289</v>
      </c>
      <c r="EF20" s="339">
        <v>14.595742564411339</v>
      </c>
      <c r="EG20" s="339">
        <v>12.656308030629319</v>
      </c>
      <c r="EH20" s="339">
        <v>14.091688808445554</v>
      </c>
      <c r="EI20" s="339">
        <v>13.020582049420597</v>
      </c>
      <c r="EJ20" s="339">
        <v>13.020582049420597</v>
      </c>
      <c r="EK20" s="339">
        <v>13.089435786345803</v>
      </c>
      <c r="EL20" s="339">
        <v>13.089435786345803</v>
      </c>
    </row>
    <row r="21" spans="1:142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workbookViewId="0"/>
  </sheetViews>
  <sheetFormatPr defaultRowHeight="12.5"/>
  <sheetData>
    <row r="1" spans="1:5" ht="15" thickBot="1">
      <c r="A1" s="1" t="s">
        <v>609</v>
      </c>
    </row>
    <row r="2" spans="1:5" ht="14.5">
      <c r="A2" s="406">
        <v>45901</v>
      </c>
      <c r="B2" s="407"/>
      <c r="C2" s="407"/>
      <c r="D2" s="407"/>
      <c r="E2" s="408"/>
    </row>
    <row r="3" spans="1:5" ht="14.5">
      <c r="A3" s="387" t="s">
        <v>583</v>
      </c>
      <c r="B3" s="387" t="s">
        <v>584</v>
      </c>
      <c r="C3" s="387" t="s">
        <v>585</v>
      </c>
      <c r="D3" s="387" t="s">
        <v>586</v>
      </c>
      <c r="E3" s="387" t="s">
        <v>587</v>
      </c>
    </row>
    <row r="4" spans="1:5" ht="14.5">
      <c r="A4" s="388" t="s">
        <v>588</v>
      </c>
      <c r="B4" s="388" t="s">
        <v>589</v>
      </c>
      <c r="C4" s="389">
        <v>50.99</v>
      </c>
      <c r="D4" s="393">
        <v>54.065958338390153</v>
      </c>
      <c r="E4" s="390">
        <v>47.859950861239952</v>
      </c>
    </row>
    <row r="5" spans="1:5" ht="14.5">
      <c r="A5" s="388" t="s">
        <v>590</v>
      </c>
      <c r="B5" s="388" t="s">
        <v>589</v>
      </c>
      <c r="C5" s="389">
        <v>59.298910995770768</v>
      </c>
      <c r="D5" s="393">
        <v>55.966720154482552</v>
      </c>
      <c r="E5" s="390">
        <v>56.762005512354357</v>
      </c>
    </row>
    <row r="6" spans="1:5" ht="14.5">
      <c r="A6" s="388" t="s">
        <v>591</v>
      </c>
      <c r="B6" s="388" t="s">
        <v>592</v>
      </c>
      <c r="C6" s="389">
        <v>77.323333333333323</v>
      </c>
      <c r="D6" s="393">
        <v>74.423654051109182</v>
      </c>
      <c r="E6" s="390">
        <v>80.391999999999996</v>
      </c>
    </row>
    <row r="7" spans="1:5" ht="14.5">
      <c r="A7" s="388" t="s">
        <v>593</v>
      </c>
      <c r="B7" s="388" t="s">
        <v>594</v>
      </c>
      <c r="C7" s="389">
        <v>108.99</v>
      </c>
      <c r="D7" s="393">
        <v>96.538619469103281</v>
      </c>
      <c r="E7" s="390">
        <v>108.80303173572106</v>
      </c>
    </row>
    <row r="8" spans="1:5" ht="14.5">
      <c r="A8" s="388" t="s">
        <v>595</v>
      </c>
      <c r="B8" s="388" t="s">
        <v>594</v>
      </c>
      <c r="C8" s="389">
        <v>114.11833333333334</v>
      </c>
      <c r="D8" s="393">
        <v>117.99375000000001</v>
      </c>
      <c r="E8" s="390">
        <v>115.81925049949774</v>
      </c>
    </row>
    <row r="9" spans="1:5" ht="14.5">
      <c r="A9" s="388" t="s">
        <v>596</v>
      </c>
      <c r="B9" s="388" t="s">
        <v>597</v>
      </c>
      <c r="C9" s="389">
        <v>35.666399020317066</v>
      </c>
      <c r="D9" s="393">
        <v>36.658333333333339</v>
      </c>
      <c r="E9" s="390">
        <v>37.62050880920183</v>
      </c>
    </row>
    <row r="10" spans="1:5" ht="14.5">
      <c r="A10" s="388" t="s">
        <v>403</v>
      </c>
      <c r="B10" s="388" t="s">
        <v>594</v>
      </c>
      <c r="C10" s="391">
        <v>532.93000000000006</v>
      </c>
      <c r="D10" s="393">
        <v>568.15649503575389</v>
      </c>
      <c r="E10" s="392">
        <v>416.51261830159757</v>
      </c>
    </row>
    <row r="11" spans="1:5" ht="14.5">
      <c r="A11" s="388" t="s">
        <v>598</v>
      </c>
      <c r="B11" s="388" t="s">
        <v>599</v>
      </c>
      <c r="C11" s="391">
        <v>34.874257782161536</v>
      </c>
      <c r="D11" s="393">
        <v>34.197089228112944</v>
      </c>
      <c r="E11" s="390">
        <v>37.96</v>
      </c>
    </row>
    <row r="12" spans="1:5" ht="14.5">
      <c r="A12" s="388" t="s">
        <v>600</v>
      </c>
      <c r="B12" s="388" t="s">
        <v>601</v>
      </c>
      <c r="C12" s="391">
        <v>31.063484806923157</v>
      </c>
      <c r="D12" s="393">
        <v>32.99111111111111</v>
      </c>
      <c r="E12" s="390">
        <v>33.946897052834082</v>
      </c>
    </row>
    <row r="13" spans="1:5" ht="14.5">
      <c r="A13" s="388" t="s">
        <v>425</v>
      </c>
      <c r="B13" s="388" t="s">
        <v>594</v>
      </c>
      <c r="C13" s="391">
        <v>32.76874956257992</v>
      </c>
      <c r="D13" s="393">
        <v>42.388175687852019</v>
      </c>
      <c r="E13" s="390">
        <v>38.52792872663904</v>
      </c>
    </row>
    <row r="14" spans="1:5" ht="14.5">
      <c r="A14" s="388" t="s">
        <v>427</v>
      </c>
      <c r="B14" s="388" t="s">
        <v>594</v>
      </c>
      <c r="C14" s="391">
        <v>32.270000000000003</v>
      </c>
      <c r="D14" s="393">
        <v>30.313333333333333</v>
      </c>
      <c r="E14" s="390">
        <v>28.659169141237449</v>
      </c>
    </row>
    <row r="15" spans="1:5" ht="14.5">
      <c r="A15" s="388" t="s">
        <v>602</v>
      </c>
      <c r="B15" s="388" t="s">
        <v>594</v>
      </c>
      <c r="C15" s="391">
        <v>25.984285714285715</v>
      </c>
      <c r="D15" s="393">
        <v>25.741236918129673</v>
      </c>
      <c r="E15" s="390">
        <v>20.885625248663562</v>
      </c>
    </row>
    <row r="16" spans="1:5" ht="14.5">
      <c r="A16" s="388" t="s">
        <v>603</v>
      </c>
      <c r="B16" s="388" t="s">
        <v>594</v>
      </c>
      <c r="C16" s="391">
        <v>44.852391282464232</v>
      </c>
      <c r="D16" s="393">
        <v>45.667936298583342</v>
      </c>
      <c r="E16" s="390">
        <v>33.615057335950411</v>
      </c>
    </row>
    <row r="17" spans="1:5" ht="14.5">
      <c r="A17" s="388" t="s">
        <v>604</v>
      </c>
      <c r="B17" s="388" t="s">
        <v>601</v>
      </c>
      <c r="C17" s="391">
        <v>61.666986295362932</v>
      </c>
      <c r="D17" s="393">
        <v>71.989999999999995</v>
      </c>
      <c r="E17" s="390">
        <v>78.131431255883243</v>
      </c>
    </row>
    <row r="18" spans="1:5" ht="14.5">
      <c r="A18" s="388" t="s">
        <v>605</v>
      </c>
      <c r="B18" s="388" t="s">
        <v>601</v>
      </c>
      <c r="C18" s="391">
        <v>254.57720457177737</v>
      </c>
      <c r="D18" s="393">
        <v>266.25928376864204</v>
      </c>
      <c r="E18" s="390">
        <v>262.29301959097313</v>
      </c>
    </row>
    <row r="19" spans="1:5" ht="14.5">
      <c r="A19" s="388" t="s">
        <v>606</v>
      </c>
      <c r="B19" s="388" t="s">
        <v>607</v>
      </c>
      <c r="C19" s="393">
        <v>21.03</v>
      </c>
      <c r="D19" s="393">
        <v>20.86</v>
      </c>
      <c r="E19" s="390">
        <v>21</v>
      </c>
    </row>
    <row r="20" spans="1:5" ht="14.5">
      <c r="A20" s="388" t="s">
        <v>608</v>
      </c>
      <c r="B20" s="388" t="s">
        <v>607</v>
      </c>
      <c r="C20" s="393">
        <v>20.6</v>
      </c>
      <c r="D20" s="393">
        <v>20.41</v>
      </c>
      <c r="E20" s="390">
        <v>20.55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0"/>
  <sheetViews>
    <sheetView zoomScale="101" zoomScaleNormal="101" workbookViewId="0">
      <pane xSplit="2" ySplit="2" topLeftCell="C317" activePane="bottomRight" state="frozen"/>
      <selection pane="topRight"/>
      <selection pane="bottomLeft"/>
      <selection pane="bottomRight" activeCell="F322" sqref="F322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582</v>
      </c>
      <c r="B1" s="327"/>
      <c r="C1" s="327"/>
      <c r="D1" s="327"/>
      <c r="E1" s="328"/>
    </row>
    <row r="2" spans="1:9" s="265" customFormat="1" ht="13.5" thickBot="1">
      <c r="A2" s="396" t="s">
        <v>0</v>
      </c>
      <c r="B2" s="397"/>
      <c r="C2" s="352" t="s">
        <v>1</v>
      </c>
      <c r="D2" s="353" t="s">
        <v>2</v>
      </c>
      <c r="E2" s="353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4">
        <v>37257</v>
      </c>
      <c r="C4" s="39">
        <v>51.128284755734398</v>
      </c>
      <c r="D4" s="38"/>
      <c r="E4" s="355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6">
        <v>2011</v>
      </c>
      <c r="B129" s="275"/>
      <c r="C129" s="276"/>
      <c r="D129" s="277"/>
      <c r="E129" s="357"/>
    </row>
    <row r="130" spans="1:11" ht="15" hidden="1" customHeight="1">
      <c r="A130" s="358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8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8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8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8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8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8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8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8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8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8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8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8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6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8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8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8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8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8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8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8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8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8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8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8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8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8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9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9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9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60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60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60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8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8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8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8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8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8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8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8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8"/>
      <c r="B171" s="150"/>
      <c r="C171" s="39"/>
      <c r="D171" s="38"/>
      <c r="E171" s="38"/>
      <c r="I171" s="48"/>
    </row>
    <row r="172" spans="1:11" ht="16" hidden="1" thickBot="1">
      <c r="A172" s="356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6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6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6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61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61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61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62"/>
      <c r="B269" s="297"/>
      <c r="C269" s="298"/>
      <c r="D269" s="299"/>
      <c r="E269" s="299"/>
      <c r="G269" s="48"/>
    </row>
    <row r="270" spans="1:7" ht="13">
      <c r="A270" s="361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61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3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3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5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5" ht="13">
      <c r="A322" s="364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5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5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5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5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5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5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5">
      <c r="B329" s="150" t="s">
        <v>14</v>
      </c>
      <c r="C329" s="50">
        <v>176.80104843482744</v>
      </c>
      <c r="D329" s="38">
        <v>2.0420631410743795E-2</v>
      </c>
      <c r="E329" s="50">
        <v>3.2311818658606484</v>
      </c>
    </row>
    <row r="330" spans="1:5">
      <c r="B330" s="348" t="s">
        <v>15</v>
      </c>
      <c r="C330" s="373">
        <v>176.88746740852758</v>
      </c>
      <c r="D330" s="195">
        <v>4.8879220154617542E-2</v>
      </c>
      <c r="E330" s="373">
        <v>3.4887378886824933</v>
      </c>
    </row>
  </sheetData>
  <mergeCells count="1">
    <mergeCell ref="A2:B2"/>
  </mergeCells>
  <phoneticPr fontId="48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B209"/>
  <sheetViews>
    <sheetView zoomScale="120" zoomScaleNormal="120" workbookViewId="0">
      <pane xSplit="2" ySplit="2" topLeftCell="JR3" activePane="bottomRight" state="frozen"/>
      <selection pane="topRight"/>
      <selection pane="bottomLeft"/>
      <selection pane="bottomRight" activeCell="KB1" sqref="KB1:KB1048576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16384" width="9.26953125" style="114"/>
  </cols>
  <sheetData>
    <row r="1" spans="1:288" ht="13">
      <c r="A1" s="181" t="s">
        <v>578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88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</row>
    <row r="3" spans="1:288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</row>
    <row r="4" spans="1:288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</row>
    <row r="5" spans="1:288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</row>
    <row r="6" spans="1:288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1"/>
    </row>
    <row r="7" spans="1:288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1"/>
    </row>
    <row r="8" spans="1:288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121"/>
    </row>
    <row r="9" spans="1:288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121"/>
    </row>
    <row r="10" spans="1:288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121"/>
    </row>
    <row r="11" spans="1:288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121"/>
    </row>
    <row r="12" spans="1:288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121"/>
    </row>
    <row r="13" spans="1:288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121"/>
    </row>
    <row r="14" spans="1:288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121"/>
    </row>
    <row r="15" spans="1:288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121"/>
    </row>
    <row r="16" spans="1:288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121"/>
    </row>
    <row r="17" spans="1:288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121"/>
    </row>
    <row r="18" spans="1:288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121"/>
    </row>
    <row r="19" spans="1:288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</row>
    <row r="20" spans="1:288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121"/>
    </row>
    <row r="21" spans="1:288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121"/>
    </row>
    <row r="22" spans="1:288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</row>
    <row r="23" spans="1:288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121"/>
    </row>
    <row r="24" spans="1:288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121"/>
    </row>
    <row r="25" spans="1:288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121"/>
    </row>
    <row r="26" spans="1:288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121"/>
    </row>
    <row r="27" spans="1:288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121"/>
    </row>
    <row r="28" spans="1:288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121"/>
    </row>
    <row r="29" spans="1:288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121"/>
    </row>
    <row r="30" spans="1:288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121"/>
    </row>
    <row r="31" spans="1:288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121"/>
    </row>
    <row r="32" spans="1:288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121"/>
    </row>
    <row r="33" spans="1:288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121"/>
    </row>
    <row r="34" spans="1:288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121"/>
    </row>
    <row r="35" spans="1:288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121"/>
    </row>
    <row r="36" spans="1:288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121"/>
    </row>
    <row r="37" spans="1:288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121"/>
    </row>
    <row r="38" spans="1:288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</row>
    <row r="39" spans="1:288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121"/>
    </row>
    <row r="40" spans="1:288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121"/>
    </row>
    <row r="41" spans="1:288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121"/>
    </row>
    <row r="42" spans="1:288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121"/>
    </row>
    <row r="43" spans="1:288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</row>
    <row r="44" spans="1:288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121"/>
    </row>
    <row r="45" spans="1:288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121"/>
    </row>
    <row r="46" spans="1:288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121"/>
    </row>
    <row r="47" spans="1:288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121"/>
    </row>
    <row r="48" spans="1:288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121"/>
    </row>
    <row r="49" spans="1:288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121"/>
    </row>
    <row r="50" spans="1:288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121"/>
    </row>
    <row r="51" spans="1:288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121"/>
    </row>
    <row r="52" spans="1:288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121"/>
    </row>
    <row r="53" spans="1:288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</row>
    <row r="54" spans="1:288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121"/>
    </row>
    <row r="55" spans="1:288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121"/>
    </row>
    <row r="56" spans="1:288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121"/>
    </row>
    <row r="57" spans="1:288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</row>
    <row r="58" spans="1:288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121"/>
    </row>
    <row r="59" spans="1:288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121"/>
    </row>
    <row r="60" spans="1:288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121"/>
    </row>
    <row r="61" spans="1:288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</row>
    <row r="62" spans="1:288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</row>
    <row r="63" spans="1:288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121"/>
    </row>
    <row r="64" spans="1:288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121"/>
    </row>
    <row r="65" spans="1:288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121"/>
    </row>
    <row r="66" spans="1:288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121"/>
    </row>
    <row r="67" spans="1:288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121"/>
    </row>
    <row r="68" spans="1:288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121"/>
    </row>
    <row r="69" spans="1:288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</row>
    <row r="70" spans="1:288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121"/>
    </row>
    <row r="71" spans="1:288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121"/>
    </row>
    <row r="72" spans="1:288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121"/>
    </row>
    <row r="73" spans="1:288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</row>
    <row r="74" spans="1:288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121"/>
    </row>
    <row r="75" spans="1:288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121"/>
    </row>
    <row r="76" spans="1:288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</row>
    <row r="77" spans="1:288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121"/>
    </row>
    <row r="78" spans="1:288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121"/>
    </row>
    <row r="79" spans="1:288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121"/>
    </row>
    <row r="80" spans="1:288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121"/>
    </row>
    <row r="81" spans="1:288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121"/>
    </row>
    <row r="82" spans="1:288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88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88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88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88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88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88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88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88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88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88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88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88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88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88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A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A17" sqref="A17:XFD17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customWidth="1"/>
    <col min="276" max="276" width="5.08984375" style="114" customWidth="1"/>
    <col min="277" max="277" width="6.81640625" style="114" customWidth="1"/>
    <col min="278" max="278" width="5.54296875" style="114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16384" width="9.26953125" style="114"/>
  </cols>
  <sheetData>
    <row r="1" spans="1:287" s="53" customFormat="1" ht="13.5" customHeight="1">
      <c r="A1" s="334" t="s">
        <v>579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383"/>
      <c r="AT1" s="383"/>
      <c r="AU1" s="383"/>
      <c r="AV1" s="383"/>
      <c r="AW1" s="383"/>
      <c r="AX1" s="383"/>
      <c r="AY1" s="383"/>
      <c r="AZ1" s="383"/>
      <c r="BA1" s="383"/>
      <c r="BB1" s="383"/>
      <c r="BC1" s="38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BQ1" s="383"/>
      <c r="BR1" s="383"/>
      <c r="BS1" s="383"/>
      <c r="BT1" s="383"/>
      <c r="BU1" s="383"/>
      <c r="BV1" s="383"/>
      <c r="BW1" s="383"/>
      <c r="BX1" s="383"/>
      <c r="BY1" s="383"/>
      <c r="BZ1" s="383"/>
      <c r="CA1" s="383"/>
      <c r="CB1" s="383"/>
      <c r="CC1" s="383"/>
      <c r="CD1" s="383"/>
      <c r="CE1" s="383"/>
      <c r="CF1" s="383"/>
      <c r="CG1" s="383"/>
      <c r="CH1" s="383"/>
      <c r="CI1" s="383"/>
      <c r="CJ1" s="383"/>
      <c r="CK1" s="383"/>
      <c r="CL1" s="383"/>
      <c r="CM1" s="383"/>
      <c r="CN1" s="383"/>
      <c r="CO1" s="383"/>
      <c r="CP1" s="383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383"/>
      <c r="FD1" s="383"/>
      <c r="FE1" s="383"/>
      <c r="FF1" s="383"/>
      <c r="FG1" s="383"/>
      <c r="FH1" s="383"/>
      <c r="FI1" s="383"/>
      <c r="FJ1" s="383"/>
      <c r="FK1" s="383"/>
      <c r="FL1" s="383"/>
      <c r="FM1" s="383"/>
      <c r="FN1" s="383"/>
      <c r="FO1" s="383"/>
      <c r="FP1" s="383"/>
      <c r="FQ1" s="383"/>
      <c r="FR1" s="383"/>
      <c r="FS1" s="383"/>
      <c r="FT1" s="383"/>
      <c r="FU1" s="383"/>
      <c r="FV1" s="383"/>
      <c r="FW1" s="383"/>
      <c r="FX1" s="383"/>
      <c r="FY1" s="383"/>
      <c r="FZ1" s="383"/>
      <c r="GA1" s="383"/>
      <c r="GB1" s="383"/>
      <c r="GC1" s="383"/>
      <c r="GD1" s="383"/>
      <c r="GE1" s="383"/>
      <c r="GF1" s="383"/>
      <c r="GG1" s="383"/>
      <c r="GH1" s="383"/>
      <c r="GI1" s="383"/>
      <c r="GJ1" s="383"/>
      <c r="GK1" s="383"/>
      <c r="GL1" s="383"/>
      <c r="GM1" s="383"/>
      <c r="GN1" s="383"/>
      <c r="GO1" s="383"/>
      <c r="GP1" s="383"/>
      <c r="GQ1" s="383"/>
      <c r="GR1" s="383"/>
      <c r="GS1" s="383"/>
      <c r="GT1" s="383"/>
      <c r="GU1" s="383"/>
      <c r="GV1" s="383"/>
      <c r="GW1" s="383"/>
      <c r="GX1" s="383"/>
      <c r="GY1" s="383"/>
      <c r="GZ1" s="383"/>
      <c r="HA1" s="383"/>
      <c r="HB1" s="383"/>
      <c r="HC1" s="383"/>
      <c r="HD1" s="383"/>
      <c r="HE1" s="383"/>
      <c r="HF1" s="383"/>
      <c r="HG1" s="383"/>
      <c r="HH1" s="383"/>
      <c r="HI1" s="383"/>
      <c r="HJ1" s="383"/>
      <c r="HK1" s="383"/>
      <c r="HL1" s="383"/>
      <c r="HM1" s="383"/>
      <c r="HN1" s="383"/>
      <c r="HO1" s="383"/>
      <c r="HP1" s="383"/>
      <c r="HQ1" s="383"/>
      <c r="HR1" s="383"/>
      <c r="HS1" s="383"/>
      <c r="HT1" s="383"/>
      <c r="HU1" s="383"/>
      <c r="HV1" s="383"/>
      <c r="HW1" s="383"/>
      <c r="HX1" s="383"/>
      <c r="HY1" s="383"/>
      <c r="HZ1" s="383"/>
      <c r="IA1" s="383"/>
      <c r="IB1" s="383"/>
      <c r="IC1" s="383"/>
      <c r="ID1" s="383"/>
      <c r="IE1" s="383"/>
      <c r="IF1" s="383"/>
      <c r="IG1" s="383"/>
      <c r="IH1" s="383"/>
      <c r="II1" s="383"/>
      <c r="IJ1" s="383"/>
      <c r="IK1" s="383"/>
      <c r="IL1" s="383"/>
      <c r="IM1" s="383"/>
      <c r="IN1" s="383"/>
      <c r="IO1" s="383"/>
      <c r="IP1" s="383"/>
      <c r="IQ1" s="383"/>
      <c r="IR1" s="383"/>
      <c r="IS1" s="383"/>
      <c r="IT1" s="383"/>
      <c r="IU1" s="383"/>
      <c r="IV1" s="383"/>
      <c r="IW1" s="383"/>
      <c r="IX1" s="383"/>
      <c r="IY1" s="383"/>
      <c r="IZ1" s="383"/>
      <c r="JA1" s="383"/>
      <c r="JB1" s="383"/>
      <c r="JC1" s="383"/>
      <c r="JD1" s="383"/>
      <c r="JE1" s="383"/>
      <c r="JF1" s="383"/>
      <c r="JG1" s="383"/>
      <c r="JH1" s="383"/>
      <c r="JI1" s="383"/>
      <c r="JJ1" s="383"/>
      <c r="JK1" s="383"/>
      <c r="JL1" s="383"/>
      <c r="JM1" s="383"/>
      <c r="JN1" s="383"/>
      <c r="JO1" s="383"/>
      <c r="JP1" s="383"/>
      <c r="JQ1" s="383"/>
      <c r="JR1" s="383"/>
      <c r="JS1" s="383"/>
      <c r="JT1" s="383"/>
      <c r="JU1" s="383"/>
      <c r="JV1" s="383"/>
      <c r="JW1" s="383"/>
      <c r="JX1" s="383"/>
      <c r="JY1" s="383"/>
      <c r="JZ1" s="383"/>
    </row>
    <row r="2" spans="1:287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</row>
    <row r="3" spans="1:287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</row>
    <row r="4" spans="1:287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</row>
    <row r="5" spans="1:287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</row>
    <row r="6" spans="1:287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</row>
    <row r="7" spans="1:287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</row>
    <row r="8" spans="1:287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</row>
    <row r="9" spans="1:287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</row>
    <row r="10" spans="1:287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</row>
    <row r="11" spans="1:287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</row>
    <row r="12" spans="1:287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</row>
    <row r="13" spans="1:287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</row>
    <row r="14" spans="1:287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</row>
    <row r="15" spans="1:287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</row>
    <row r="16" spans="1:287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</row>
    <row r="17" spans="1:287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</row>
    <row r="18" spans="1:287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</row>
    <row r="19" spans="1:287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</row>
    <row r="20" spans="1:287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</row>
    <row r="21" spans="1:287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</row>
    <row r="22" spans="1:287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</row>
    <row r="23" spans="1:287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</row>
    <row r="24" spans="1:287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</row>
    <row r="25" spans="1:287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</row>
    <row r="26" spans="1:287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</row>
    <row r="27" spans="1:287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</row>
    <row r="28" spans="1:287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</row>
    <row r="29" spans="1:287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</row>
    <row r="30" spans="1:287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</row>
    <row r="31" spans="1:287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</row>
    <row r="32" spans="1:287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</row>
    <row r="33" spans="1:287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</row>
    <row r="34" spans="1:287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</row>
    <row r="35" spans="1:287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</row>
    <row r="36" spans="1:287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</row>
    <row r="37" spans="1:287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</row>
    <row r="38" spans="1:287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</row>
    <row r="39" spans="1:287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</row>
    <row r="40" spans="1:287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</row>
    <row r="41" spans="1:287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</row>
    <row r="42" spans="1:287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</row>
    <row r="43" spans="1:287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</row>
    <row r="44" spans="1:287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</row>
    <row r="45" spans="1:287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</row>
    <row r="46" spans="1:287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</row>
    <row r="47" spans="1:287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</row>
    <row r="48" spans="1:287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</row>
    <row r="49" spans="1:287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</row>
    <row r="50" spans="1:287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</row>
    <row r="51" spans="1:287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</row>
    <row r="52" spans="1:287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</row>
    <row r="53" spans="1:287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</row>
    <row r="54" spans="1:287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</row>
    <row r="55" spans="1:287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</row>
    <row r="56" spans="1:287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</row>
    <row r="57" spans="1:287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</row>
    <row r="58" spans="1:287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</row>
    <row r="59" spans="1:287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</row>
    <row r="60" spans="1:287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</row>
    <row r="61" spans="1:287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</row>
    <row r="62" spans="1:287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</row>
    <row r="63" spans="1:287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</row>
    <row r="64" spans="1:287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</row>
    <row r="65" spans="1:287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</row>
    <row r="66" spans="1:287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</row>
    <row r="67" spans="1:287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</row>
    <row r="68" spans="1:287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</row>
    <row r="69" spans="1:287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</row>
    <row r="70" spans="1:287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</row>
    <row r="71" spans="1:287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</row>
    <row r="72" spans="1:287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</row>
    <row r="73" spans="1:287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</row>
    <row r="74" spans="1:287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</row>
    <row r="75" spans="1:287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</row>
    <row r="76" spans="1:287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</row>
    <row r="77" spans="1:287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</row>
    <row r="78" spans="1:287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</row>
    <row r="79" spans="1:287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</row>
    <row r="80" spans="1:287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</row>
    <row r="81" spans="1:287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5">
        <v>0</v>
      </c>
      <c r="JX81" s="365">
        <v>0</v>
      </c>
      <c r="JY81" s="365">
        <v>0</v>
      </c>
      <c r="JZ81" s="365">
        <v>0</v>
      </c>
      <c r="KA81" s="113">
        <v>0</v>
      </c>
    </row>
    <row r="82" spans="1:287" ht="12.5">
      <c r="EU82" s="51"/>
      <c r="FE82" s="53"/>
      <c r="JZ82" s="232"/>
    </row>
    <row r="83" spans="1:287" ht="12.5">
      <c r="EN83" s="218"/>
      <c r="EO83" s="218"/>
      <c r="EP83" s="218"/>
      <c r="FE83" s="53"/>
      <c r="JZ83" s="232"/>
    </row>
    <row r="84" spans="1:287" ht="12.5">
      <c r="EN84" s="218"/>
      <c r="EO84" s="218"/>
      <c r="EP84" s="218"/>
      <c r="FE84" s="53"/>
      <c r="JZ84" s="232"/>
    </row>
    <row r="85" spans="1:287">
      <c r="EN85" s="218"/>
      <c r="EO85" s="218"/>
      <c r="EP85" s="218"/>
      <c r="FE85" s="113"/>
      <c r="JZ85" s="232"/>
    </row>
    <row r="86" spans="1:287">
      <c r="EN86" s="218"/>
      <c r="EO86" s="218"/>
      <c r="EP86" s="218"/>
      <c r="FE86" s="113"/>
      <c r="JZ86" s="232"/>
    </row>
    <row r="87" spans="1:287">
      <c r="EN87" s="218"/>
      <c r="EO87" s="218"/>
      <c r="EP87" s="218"/>
      <c r="FE87" s="113"/>
      <c r="JZ87" s="232"/>
    </row>
    <row r="88" spans="1:287">
      <c r="EN88" s="218"/>
      <c r="EO88" s="218"/>
      <c r="EP88" s="218"/>
      <c r="FE88" s="113"/>
      <c r="JZ88" s="232"/>
    </row>
    <row r="89" spans="1:287">
      <c r="EN89" s="218"/>
      <c r="EO89" s="218"/>
      <c r="EP89" s="218"/>
      <c r="FE89" s="113"/>
      <c r="JZ89" s="232"/>
    </row>
    <row r="90" spans="1:287">
      <c r="FE90" s="113"/>
      <c r="JZ90" s="232"/>
    </row>
    <row r="91" spans="1:287">
      <c r="FE91" s="113"/>
      <c r="JZ91" s="232"/>
    </row>
    <row r="92" spans="1:287">
      <c r="FE92" s="113"/>
      <c r="JZ92" s="232"/>
    </row>
    <row r="93" spans="1:287">
      <c r="FE93" s="113"/>
      <c r="JZ93" s="232"/>
    </row>
    <row r="94" spans="1:287">
      <c r="JZ94" s="232"/>
    </row>
    <row r="95" spans="1:287">
      <c r="JZ95" s="232"/>
    </row>
    <row r="96" spans="1:287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Z3" activePane="bottomRight" state="frozen"/>
      <selection pane="topRight"/>
      <selection pane="bottomLeft"/>
      <selection pane="bottomRight" activeCell="JO17" sqref="JO17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4" width="7.1796875" style="114" customWidth="1"/>
    <col min="275" max="275" width="8" style="114" customWidth="1"/>
    <col min="276" max="16384" width="9.26953125" style="114"/>
  </cols>
  <sheetData>
    <row r="1" spans="1:373" s="53" customFormat="1" ht="13.5" customHeight="1">
      <c r="A1" s="334" t="s">
        <v>580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  <c r="FK1" s="335"/>
      <c r="FL1" s="335"/>
      <c r="FM1" s="335"/>
      <c r="FN1" s="335"/>
      <c r="FO1" s="335"/>
      <c r="FP1" s="335"/>
      <c r="FQ1" s="335"/>
      <c r="FR1" s="335"/>
      <c r="FS1" s="335"/>
      <c r="FT1" s="335"/>
      <c r="FU1" s="335"/>
      <c r="FV1" s="335"/>
      <c r="FW1" s="335"/>
      <c r="FX1" s="335"/>
      <c r="FY1" s="335"/>
      <c r="FZ1" s="335"/>
      <c r="GA1" s="335"/>
      <c r="GB1" s="335"/>
      <c r="GC1" s="335"/>
      <c r="GD1" s="335"/>
      <c r="GE1" s="335"/>
      <c r="GF1" s="335"/>
      <c r="GG1" s="335"/>
      <c r="GH1" s="335"/>
      <c r="GI1" s="335"/>
      <c r="GJ1" s="335"/>
      <c r="GK1" s="335"/>
      <c r="GL1" s="335"/>
      <c r="GM1" s="335"/>
      <c r="GN1" s="335"/>
      <c r="GO1" s="335"/>
      <c r="GP1" s="335"/>
      <c r="GQ1" s="335"/>
      <c r="GR1" s="335"/>
      <c r="GS1" s="335"/>
      <c r="GT1" s="335"/>
      <c r="GU1" s="335"/>
      <c r="GV1" s="335"/>
      <c r="GW1" s="335"/>
      <c r="GX1" s="335"/>
      <c r="GY1" s="335"/>
      <c r="GZ1" s="335"/>
      <c r="HA1" s="335"/>
      <c r="HB1" s="335"/>
      <c r="HC1" s="335"/>
      <c r="HD1" s="335"/>
      <c r="HE1" s="335"/>
      <c r="HF1" s="335"/>
      <c r="HG1" s="335"/>
      <c r="HH1" s="335"/>
      <c r="HI1" s="335"/>
      <c r="HJ1" s="335"/>
      <c r="HK1" s="335"/>
      <c r="HL1" s="335"/>
      <c r="HM1" s="335"/>
      <c r="HN1" s="335"/>
      <c r="HO1" s="335"/>
      <c r="HP1" s="335"/>
      <c r="HQ1" s="335"/>
      <c r="HR1" s="335"/>
      <c r="HS1" s="335"/>
      <c r="HT1" s="335"/>
      <c r="HU1" s="335"/>
      <c r="HV1" s="335"/>
      <c r="HW1" s="335"/>
      <c r="HX1" s="335"/>
      <c r="HY1" s="335"/>
      <c r="HZ1" s="335"/>
      <c r="IA1" s="335"/>
      <c r="IB1" s="335"/>
      <c r="IC1" s="335"/>
      <c r="ID1" s="335"/>
      <c r="IE1" s="335"/>
      <c r="IF1" s="335"/>
      <c r="IG1" s="335"/>
      <c r="IH1" s="335"/>
      <c r="II1" s="335"/>
      <c r="IJ1" s="335"/>
      <c r="IK1" s="335"/>
      <c r="IL1" s="335"/>
      <c r="IM1" s="335"/>
      <c r="IN1" s="335"/>
      <c r="IO1" s="335"/>
      <c r="IP1" s="335"/>
      <c r="IQ1" s="335"/>
      <c r="IR1" s="335"/>
      <c r="IS1" s="335"/>
      <c r="IT1" s="335"/>
      <c r="IU1" s="335"/>
      <c r="JL1" s="261"/>
    </row>
    <row r="2" spans="1:373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</row>
    <row r="3" spans="1:373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</row>
    <row r="4" spans="1:373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</row>
    <row r="6" spans="1:373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75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</row>
    <row r="18" spans="1:275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</row>
    <row r="19" spans="1:275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</row>
    <row r="20" spans="1:275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</row>
    <row r="21" spans="1:275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</row>
    <row r="22" spans="1:275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</row>
    <row r="23" spans="1:275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</row>
    <row r="24" spans="1:275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</row>
    <row r="25" spans="1:275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</row>
    <row r="26" spans="1:275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</row>
    <row r="27" spans="1:275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</row>
    <row r="28" spans="1:275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</row>
    <row r="29" spans="1:275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</row>
    <row r="30" spans="1:275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</row>
    <row r="31" spans="1:275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</row>
    <row r="32" spans="1:275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</row>
    <row r="33" spans="1:275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</row>
    <row r="34" spans="1:275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</row>
    <row r="35" spans="1:275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</row>
    <row r="36" spans="1:275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</row>
    <row r="37" spans="1:275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</row>
    <row r="38" spans="1:275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</row>
    <row r="39" spans="1:275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</row>
    <row r="40" spans="1:275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</row>
    <row r="41" spans="1:275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</row>
    <row r="42" spans="1:275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</row>
    <row r="43" spans="1:275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</row>
    <row r="44" spans="1:275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</row>
    <row r="45" spans="1:275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</row>
    <row r="46" spans="1:275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</row>
    <row r="47" spans="1:275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</row>
    <row r="48" spans="1:275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</row>
    <row r="49" spans="1:275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</row>
    <row r="50" spans="1:275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</row>
    <row r="51" spans="1:275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</row>
    <row r="52" spans="1:275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</row>
    <row r="53" spans="1:275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</row>
    <row r="54" spans="1:275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</row>
    <row r="55" spans="1:275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</row>
    <row r="56" spans="1:275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</row>
    <row r="57" spans="1:275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</row>
    <row r="58" spans="1:275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</row>
    <row r="59" spans="1:275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</row>
    <row r="60" spans="1:275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</row>
    <row r="61" spans="1:275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</row>
    <row r="62" spans="1:275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</row>
    <row r="63" spans="1:275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</row>
    <row r="64" spans="1:275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</row>
    <row r="65" spans="1:275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</row>
    <row r="66" spans="1:275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</row>
    <row r="67" spans="1:275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</row>
    <row r="68" spans="1:275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</row>
    <row r="69" spans="1:275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</row>
    <row r="70" spans="1:275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</row>
    <row r="71" spans="1:275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</row>
    <row r="72" spans="1:275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</row>
    <row r="73" spans="1:275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</row>
    <row r="74" spans="1:275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</row>
    <row r="75" spans="1:275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</row>
    <row r="76" spans="1:275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</row>
    <row r="77" spans="1:275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</row>
    <row r="78" spans="1:275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</row>
    <row r="79" spans="1:275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</row>
    <row r="80" spans="1:275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</row>
    <row r="81" spans="1:275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</row>
    <row r="82" spans="1:275" ht="12.5">
      <c r="EL82" s="232"/>
      <c r="EM82" s="232"/>
      <c r="EN82" s="232"/>
      <c r="EO82" s="232"/>
      <c r="EP82" s="232"/>
      <c r="EQ82" s="232"/>
      <c r="JF82" s="347"/>
      <c r="JN82" s="232"/>
    </row>
    <row r="83" spans="1:275">
      <c r="EL83" s="232"/>
      <c r="EM83" s="232"/>
      <c r="EN83" s="232"/>
      <c r="EO83" s="232"/>
      <c r="EP83" s="232"/>
      <c r="EQ83" s="232"/>
      <c r="JN83" s="232"/>
    </row>
    <row r="84" spans="1:275">
      <c r="EL84" s="232"/>
      <c r="EM84" s="232"/>
      <c r="EN84" s="232"/>
      <c r="EO84" s="232"/>
      <c r="EP84" s="232"/>
      <c r="EQ84" s="232"/>
      <c r="JN84" s="232"/>
    </row>
    <row r="85" spans="1:275">
      <c r="EL85" s="232"/>
      <c r="EM85" s="232"/>
      <c r="EN85" s="232"/>
      <c r="EO85" s="232"/>
      <c r="EP85" s="232"/>
      <c r="EQ85" s="232"/>
      <c r="JN85" s="232"/>
    </row>
    <row r="86" spans="1:275">
      <c r="EN86" s="232"/>
      <c r="EO86" s="232"/>
      <c r="EP86" s="232"/>
      <c r="EQ86" s="232"/>
      <c r="JN86" s="232"/>
    </row>
    <row r="87" spans="1:275">
      <c r="EN87" s="232"/>
      <c r="EO87" s="232"/>
      <c r="EP87" s="232"/>
      <c r="EQ87" s="232"/>
      <c r="JN87" s="232"/>
    </row>
    <row r="88" spans="1:275">
      <c r="EN88" s="232"/>
      <c r="EO88" s="232"/>
      <c r="EP88" s="232"/>
      <c r="EQ88" s="232"/>
      <c r="JN88" s="232"/>
    </row>
    <row r="89" spans="1:275">
      <c r="EN89" s="232"/>
      <c r="EO89" s="232"/>
      <c r="EP89" s="232"/>
      <c r="EQ89" s="232"/>
      <c r="JN89" s="232"/>
    </row>
    <row r="90" spans="1:275">
      <c r="EN90" s="232"/>
      <c r="EO90" s="232"/>
      <c r="EP90" s="232"/>
      <c r="EQ90" s="232"/>
      <c r="JN90" s="232"/>
    </row>
    <row r="91" spans="1:275">
      <c r="JN91" s="232"/>
    </row>
    <row r="92" spans="1:275">
      <c r="JN92" s="232"/>
    </row>
    <row r="93" spans="1:275">
      <c r="JN93" s="232"/>
    </row>
    <row r="94" spans="1:275">
      <c r="JN94" s="232"/>
    </row>
    <row r="95" spans="1:275">
      <c r="JN95" s="232"/>
    </row>
    <row r="96" spans="1:275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C92"/>
  <sheetViews>
    <sheetView workbookViewId="0">
      <pane xSplit="209" ySplit="2" topLeftCell="JJ3" activePane="bottomRight" state="frozen"/>
      <selection pane="topRight"/>
      <selection pane="bottomLeft"/>
      <selection pane="bottomRight" activeCell="KB10" sqref="KB10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5" width="6.1796875" customWidth="1"/>
    <col min="276" max="277" width="6" bestFit="1" customWidth="1"/>
    <col min="278" max="278" width="6.1796875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</cols>
  <sheetData>
    <row r="1" spans="1:289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  <c r="KC1" s="231"/>
    </row>
    <row r="2" spans="1:289" ht="21.5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520</v>
      </c>
      <c r="IF2" s="220" t="s">
        <v>521</v>
      </c>
      <c r="IG2" s="220" t="s">
        <v>522</v>
      </c>
      <c r="IH2" s="220" t="s">
        <v>519</v>
      </c>
      <c r="II2" s="220" t="s">
        <v>523</v>
      </c>
      <c r="IJ2" s="220" t="s">
        <v>524</v>
      </c>
      <c r="IK2" s="220" t="s">
        <v>525</v>
      </c>
      <c r="IL2" s="220" t="s">
        <v>526</v>
      </c>
      <c r="IM2" s="220" t="s">
        <v>528</v>
      </c>
      <c r="IN2" s="220" t="s">
        <v>527</v>
      </c>
      <c r="IO2" s="220" t="s">
        <v>529</v>
      </c>
      <c r="IP2" s="220" t="s">
        <v>530</v>
      </c>
      <c r="IQ2" s="220" t="s">
        <v>531</v>
      </c>
      <c r="IR2" s="220" t="s">
        <v>532</v>
      </c>
      <c r="IS2" s="220" t="s">
        <v>533</v>
      </c>
      <c r="IT2" s="220" t="s">
        <v>534</v>
      </c>
      <c r="IU2" s="220" t="s">
        <v>535</v>
      </c>
      <c r="IV2" s="220" t="s">
        <v>536</v>
      </c>
      <c r="IW2" s="220" t="s">
        <v>537</v>
      </c>
      <c r="IX2" s="220" t="s">
        <v>538</v>
      </c>
      <c r="IY2" s="220" t="s">
        <v>539</v>
      </c>
      <c r="IZ2" s="220" t="s">
        <v>540</v>
      </c>
      <c r="JA2" s="220" t="s">
        <v>541</v>
      </c>
      <c r="JB2" s="220" t="s">
        <v>548</v>
      </c>
      <c r="JC2" s="220" t="s">
        <v>549</v>
      </c>
      <c r="JD2" s="220" t="s">
        <v>550</v>
      </c>
      <c r="JE2" s="220" t="s">
        <v>551</v>
      </c>
      <c r="JF2" s="220" t="s">
        <v>552</v>
      </c>
      <c r="JG2" s="220" t="s">
        <v>553</v>
      </c>
      <c r="JH2" s="220" t="s">
        <v>554</v>
      </c>
      <c r="JI2" s="220" t="s">
        <v>555</v>
      </c>
      <c r="JJ2" s="220" t="s">
        <v>556</v>
      </c>
      <c r="JK2" s="220" t="s">
        <v>557</v>
      </c>
      <c r="JL2" s="220" t="s">
        <v>558</v>
      </c>
      <c r="JM2" s="220" t="s">
        <v>561</v>
      </c>
      <c r="JN2" s="220" t="s">
        <v>562</v>
      </c>
      <c r="JO2" s="220" t="s">
        <v>565</v>
      </c>
      <c r="JP2" s="220" t="s">
        <v>566</v>
      </c>
      <c r="JQ2" s="220" t="s">
        <v>567</v>
      </c>
      <c r="JR2" s="220" t="s">
        <v>569</v>
      </c>
      <c r="JS2" s="220" t="s">
        <v>570</v>
      </c>
      <c r="JT2" s="220" t="s">
        <v>571</v>
      </c>
      <c r="JU2" s="220" t="s">
        <v>572</v>
      </c>
      <c r="JV2" s="220" t="s">
        <v>573</v>
      </c>
      <c r="JW2" s="220" t="s">
        <v>574</v>
      </c>
      <c r="JX2" s="220" t="s">
        <v>575</v>
      </c>
      <c r="JY2" s="220" t="s">
        <v>576</v>
      </c>
      <c r="JZ2" s="220" t="s">
        <v>577</v>
      </c>
      <c r="KA2" s="220" t="s">
        <v>581</v>
      </c>
      <c r="KC2" s="231"/>
    </row>
    <row r="3" spans="1:289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C3" s="230"/>
    </row>
    <row r="4" spans="1:289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C4" s="230"/>
    </row>
    <row r="5" spans="1:289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C5" s="230"/>
    </row>
    <row r="6" spans="1:289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C6" s="230"/>
    </row>
    <row r="7" spans="1:289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C7" s="230"/>
    </row>
    <row r="8" spans="1:289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C8" s="230"/>
    </row>
    <row r="9" spans="1:289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C9" s="230"/>
    </row>
    <row r="10" spans="1:289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C10" s="230"/>
    </row>
    <row r="11" spans="1:289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C11" s="230"/>
    </row>
    <row r="12" spans="1:289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C12" s="230"/>
    </row>
    <row r="13" spans="1:289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C13" s="230"/>
    </row>
    <row r="14" spans="1:289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C14" s="230"/>
    </row>
    <row r="15" spans="1:289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C15" s="273"/>
    </row>
    <row r="16" spans="1:289" ht="13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C16" s="231"/>
    </row>
    <row r="17" spans="1:289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C17" s="230"/>
    </row>
    <row r="18" spans="1:289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C18" s="273"/>
    </row>
    <row r="19" spans="1:289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C19" s="231"/>
    </row>
    <row r="20" spans="1:289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C20" s="230"/>
    </row>
    <row r="21" spans="1:289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C21" s="230"/>
    </row>
    <row r="22" spans="1:289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C22" s="230"/>
    </row>
    <row r="23" spans="1:289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C23" s="230"/>
    </row>
    <row r="24" spans="1:289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C24" s="230"/>
    </row>
    <row r="25" spans="1:289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C25" s="230"/>
    </row>
    <row r="26" spans="1:289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C26" s="230"/>
    </row>
    <row r="27" spans="1:289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C27" s="230"/>
    </row>
    <row r="28" spans="1:289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C28" s="230"/>
    </row>
    <row r="29" spans="1:289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C29" s="230"/>
    </row>
    <row r="30" spans="1:289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C30" s="230"/>
    </row>
    <row r="31" spans="1:289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C31" s="230"/>
    </row>
    <row r="32" spans="1:289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C32" s="230"/>
    </row>
    <row r="33" spans="1:289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C33" s="230"/>
    </row>
    <row r="34" spans="1:289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C34" s="273"/>
    </row>
    <row r="35" spans="1:289" ht="13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C35" s="231"/>
    </row>
    <row r="36" spans="1:289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C36" s="230"/>
    </row>
    <row r="37" spans="1:289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C37" s="230"/>
    </row>
    <row r="38" spans="1:289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C38" s="230"/>
    </row>
    <row r="39" spans="1:289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C39" s="273"/>
    </row>
    <row r="40" spans="1:289" ht="13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C40" s="231"/>
    </row>
    <row r="41" spans="1:289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C41" s="230"/>
    </row>
    <row r="42" spans="1:289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C42" s="230"/>
    </row>
    <row r="43" spans="1:289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C43" s="230"/>
    </row>
    <row r="44" spans="1:289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C44" s="230"/>
    </row>
    <row r="45" spans="1:289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C45" s="230"/>
    </row>
    <row r="46" spans="1:289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C46" s="230"/>
    </row>
    <row r="47" spans="1:289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C47" s="230"/>
    </row>
    <row r="48" spans="1:289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C48" s="230"/>
    </row>
    <row r="49" spans="1:289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C49" s="273"/>
    </row>
    <row r="50" spans="1:289" ht="13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C50" s="231"/>
    </row>
    <row r="51" spans="1:289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C51" s="230"/>
    </row>
    <row r="52" spans="1:289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C52" s="230"/>
    </row>
    <row r="53" spans="1:289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C53" s="273"/>
    </row>
    <row r="54" spans="1:289" ht="13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C54" s="231"/>
    </row>
    <row r="55" spans="1:289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C55" s="230"/>
    </row>
    <row r="56" spans="1:289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C56" s="230"/>
    </row>
    <row r="57" spans="1:289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C57" s="273"/>
    </row>
    <row r="58" spans="1:289" ht="13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C58" s="231"/>
    </row>
    <row r="59" spans="1:289" ht="13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C59" s="231"/>
    </row>
    <row r="60" spans="1:289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C60" s="230"/>
    </row>
    <row r="61" spans="1:289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C61" s="230"/>
    </row>
    <row r="62" spans="1:289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C62" s="230"/>
    </row>
    <row r="63" spans="1:289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C63" s="230"/>
    </row>
    <row r="64" spans="1:289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C64" s="230"/>
    </row>
    <row r="65" spans="1:289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C65" s="273"/>
    </row>
    <row r="66" spans="1:289" ht="13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C66" s="231"/>
    </row>
    <row r="67" spans="1:289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C67" s="230"/>
    </row>
    <row r="68" spans="1:289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C68" s="230"/>
    </row>
    <row r="69" spans="1:289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C69" s="273"/>
    </row>
    <row r="70" spans="1:289" ht="13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C70" s="231"/>
    </row>
    <row r="71" spans="1:289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C71" s="230"/>
    </row>
    <row r="72" spans="1:289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C72" s="273"/>
    </row>
    <row r="73" spans="1:289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C73" s="231"/>
    </row>
    <row r="74" spans="1:289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C74" s="230"/>
    </row>
    <row r="75" spans="1:289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C75" s="230"/>
    </row>
    <row r="76" spans="1:289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C76" s="230"/>
    </row>
    <row r="77" spans="1:289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C77" s="230"/>
    </row>
    <row r="78" spans="1:289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C78" s="230"/>
    </row>
    <row r="79" spans="1:289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</row>
    <row r="80" spans="1:289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</row>
    <row r="81" spans="1:287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</row>
    <row r="82" spans="1:287" ht="13">
      <c r="FO82" s="228"/>
      <c r="GN82" s="230"/>
      <c r="HH82" s="192"/>
      <c r="HI82" s="192"/>
    </row>
    <row r="83" spans="1:287">
      <c r="GN83" s="230"/>
    </row>
    <row r="84" spans="1:287" ht="13">
      <c r="GN84" s="231"/>
    </row>
    <row r="85" spans="1:287">
      <c r="GN85" s="230"/>
    </row>
    <row r="86" spans="1:287">
      <c r="GN86" s="230"/>
    </row>
    <row r="87" spans="1:287" ht="13">
      <c r="GN87" s="231"/>
    </row>
    <row r="88" spans="1:287">
      <c r="GN88" s="230"/>
    </row>
    <row r="89" spans="1:287">
      <c r="GN89" s="230"/>
    </row>
    <row r="90" spans="1:287">
      <c r="GN90" s="230"/>
    </row>
    <row r="91" spans="1:287">
      <c r="GN91" s="230"/>
    </row>
    <row r="92" spans="1:287">
      <c r="GN92" s="230"/>
    </row>
  </sheetData>
  <phoneticPr fontId="48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3"/>
  <sheetViews>
    <sheetView zoomScale="128" zoomScaleNormal="98" workbookViewId="0">
      <pane xSplit="2" ySplit="3" topLeftCell="C331" activePane="bottomRight" state="frozen"/>
      <selection pane="topRight"/>
      <selection pane="bottomLeft"/>
      <selection pane="bottomRight" activeCell="P336" sqref="P336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2" t="s">
        <v>560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4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348">
        <v>45911</v>
      </c>
      <c r="C333" s="349">
        <v>219.22749571573246</v>
      </c>
      <c r="D333" s="349">
        <v>198.93348963803703</v>
      </c>
      <c r="E333" s="349">
        <v>102.68609652597482</v>
      </c>
      <c r="F333" s="349">
        <v>152.76463551992779</v>
      </c>
      <c r="G333" s="349">
        <v>166.85770701325308</v>
      </c>
      <c r="H333" s="349">
        <v>163.98120391344256</v>
      </c>
      <c r="I333" s="349">
        <v>185.95650263836427</v>
      </c>
      <c r="J333" s="349">
        <v>111.58636152891842</v>
      </c>
      <c r="K333" s="349">
        <v>185.2898731936686</v>
      </c>
      <c r="L333" s="349">
        <v>204.91712458317181</v>
      </c>
      <c r="M333" s="349">
        <v>197.79160464121446</v>
      </c>
      <c r="N333" s="349">
        <v>172.31978952615785</v>
      </c>
      <c r="O333" s="350">
        <v>176.88746740852758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C1" sqref="C1:J1048576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10" width="8.36328125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21"/>
      <c r="C2" s="323"/>
      <c r="D2" s="316"/>
      <c r="E2" s="316"/>
      <c r="F2" s="316"/>
      <c r="G2" s="316"/>
      <c r="H2" s="316"/>
      <c r="I2" s="324"/>
      <c r="J2" s="324"/>
    </row>
    <row r="3" spans="1:13" s="112" customFormat="1" ht="15.75" customHeight="1">
      <c r="A3" s="120"/>
      <c r="B3" s="322"/>
      <c r="C3" s="319">
        <v>45809</v>
      </c>
      <c r="D3" s="319">
        <v>45839</v>
      </c>
      <c r="E3" s="319">
        <v>45870</v>
      </c>
      <c r="F3" s="319">
        <v>45901</v>
      </c>
      <c r="G3" s="319">
        <v>45809</v>
      </c>
      <c r="H3" s="319">
        <v>45839</v>
      </c>
      <c r="I3" s="319">
        <v>45870</v>
      </c>
      <c r="J3" s="319">
        <v>45901</v>
      </c>
      <c r="K3" s="113"/>
      <c r="M3" s="114"/>
    </row>
    <row r="4" spans="1:13" s="304" customFormat="1" ht="15.75" customHeight="1">
      <c r="A4" s="302" t="s">
        <v>23</v>
      </c>
      <c r="B4" s="303" t="s">
        <v>358</v>
      </c>
      <c r="C4" s="385">
        <v>176.65384507437244</v>
      </c>
      <c r="D4" s="325">
        <v>176.76495191553337</v>
      </c>
      <c r="E4" s="325">
        <v>176.80104843482744</v>
      </c>
      <c r="F4" s="384">
        <v>176.88746740852758</v>
      </c>
      <c r="G4" s="325">
        <v>3.6563675308190824</v>
      </c>
      <c r="H4" s="325">
        <v>3.5285400812354197</v>
      </c>
      <c r="I4" s="325">
        <v>3.2311818658606484</v>
      </c>
      <c r="J4" s="351">
        <v>3.4887378886824933</v>
      </c>
      <c r="K4" s="301"/>
      <c r="M4" s="114"/>
    </row>
    <row r="5" spans="1:13" s="301" customFormat="1" ht="23.25" customHeight="1">
      <c r="A5" s="302" t="s">
        <v>25</v>
      </c>
      <c r="B5" s="301" t="s">
        <v>359</v>
      </c>
      <c r="C5" s="378">
        <v>219.49920211478045</v>
      </c>
      <c r="D5" s="301">
        <v>219.51914152809627</v>
      </c>
      <c r="E5" s="301">
        <v>219.1205801180655</v>
      </c>
      <c r="F5" s="317">
        <v>219.22749571573246</v>
      </c>
      <c r="G5" s="301">
        <v>6.4212676985516026</v>
      </c>
      <c r="H5" s="301">
        <v>6.1038250960162799</v>
      </c>
      <c r="I5" s="301">
        <v>5.18297158090202</v>
      </c>
      <c r="J5" s="317">
        <v>4.8899365379763964</v>
      </c>
      <c r="M5" s="114"/>
    </row>
    <row r="6" spans="1:13" s="301" customFormat="1" ht="23.25" customHeight="1">
      <c r="A6" s="302" t="s">
        <v>40</v>
      </c>
      <c r="B6" s="301" t="s">
        <v>360</v>
      </c>
      <c r="C6" s="378">
        <v>200.29847884775779</v>
      </c>
      <c r="D6" s="301">
        <v>199.92387253882822</v>
      </c>
      <c r="E6" s="301">
        <v>199.55107196214104</v>
      </c>
      <c r="F6" s="317">
        <v>198.93348963803703</v>
      </c>
      <c r="G6" s="301">
        <v>6.888417492300249</v>
      </c>
      <c r="H6" s="301">
        <v>5.9975496197486109</v>
      </c>
      <c r="I6" s="301">
        <v>5.4976683485665063</v>
      </c>
      <c r="J6" s="317">
        <v>4.9019412321856635</v>
      </c>
      <c r="M6" s="114"/>
    </row>
    <row r="7" spans="1:13" s="301" customFormat="1" ht="23.25" customHeight="1">
      <c r="A7" s="302" t="s">
        <v>44</v>
      </c>
      <c r="B7" s="301" t="s">
        <v>361</v>
      </c>
      <c r="C7" s="378">
        <v>102.30735368383998</v>
      </c>
      <c r="D7" s="301">
        <v>102.45734926199883</v>
      </c>
      <c r="E7" s="301">
        <v>102.16137381047824</v>
      </c>
      <c r="F7" s="317">
        <v>102.68609652597482</v>
      </c>
      <c r="G7" s="301">
        <v>1.8344871398585241</v>
      </c>
      <c r="H7" s="301">
        <v>1.995048391598587</v>
      </c>
      <c r="I7" s="301">
        <v>1.4936734497326398</v>
      </c>
      <c r="J7" s="317">
        <v>1.8751533945487751</v>
      </c>
      <c r="M7" s="114"/>
    </row>
    <row r="8" spans="1:13" s="301" customFormat="1" ht="27" customHeight="1">
      <c r="A8" s="302" t="s">
        <v>61</v>
      </c>
      <c r="B8" s="301" t="s">
        <v>362</v>
      </c>
      <c r="C8" s="378">
        <v>151.66325479012025</v>
      </c>
      <c r="D8" s="301">
        <v>152.25324593364201</v>
      </c>
      <c r="E8" s="301">
        <v>152.46763130373239</v>
      </c>
      <c r="F8" s="317">
        <v>152.76463551992779</v>
      </c>
      <c r="G8" s="301">
        <v>4.0869631803435453</v>
      </c>
      <c r="H8" s="301">
        <v>3.5914861327267289</v>
      </c>
      <c r="I8" s="301">
        <v>3.3606996450271396</v>
      </c>
      <c r="J8" s="317">
        <v>3.6169091845010399</v>
      </c>
      <c r="M8" s="114"/>
    </row>
    <row r="9" spans="1:13" s="301" customFormat="1" ht="25.5" customHeight="1">
      <c r="A9" s="302" t="s">
        <v>67</v>
      </c>
      <c r="B9" s="301" t="s">
        <v>363</v>
      </c>
      <c r="C9" s="378">
        <v>168.20770701229938</v>
      </c>
      <c r="D9" s="301">
        <v>167.84843316016807</v>
      </c>
      <c r="E9" s="301">
        <v>167.47419541348933</v>
      </c>
      <c r="F9" s="317">
        <v>166.85770701325308</v>
      </c>
      <c r="G9" s="301">
        <v>2.8864346917181649</v>
      </c>
      <c r="H9" s="301">
        <v>2.58811353831004</v>
      </c>
      <c r="I9" s="301">
        <v>1.9773150531140686</v>
      </c>
      <c r="J9" s="317">
        <v>1.5974457587407045</v>
      </c>
      <c r="M9" s="114"/>
    </row>
    <row r="10" spans="1:13" s="301" customFormat="1" ht="21.75" customHeight="1">
      <c r="A10" s="302" t="s">
        <v>78</v>
      </c>
      <c r="B10" s="301" t="s">
        <v>364</v>
      </c>
      <c r="C10" s="378">
        <v>163.84776128000536</v>
      </c>
      <c r="D10" s="301">
        <v>164.14349869269603</v>
      </c>
      <c r="E10" s="301">
        <v>164.00359980477344</v>
      </c>
      <c r="F10" s="317">
        <v>163.98120391344256</v>
      </c>
      <c r="G10" s="301">
        <v>3.1041837602353723</v>
      </c>
      <c r="H10" s="301">
        <v>3.2143419955041708</v>
      </c>
      <c r="I10" s="301">
        <v>3.352101388973125</v>
      </c>
      <c r="J10" s="317">
        <v>3.091828824324196</v>
      </c>
      <c r="M10" s="114"/>
    </row>
    <row r="11" spans="1:13" s="301" customFormat="1" ht="20.25" customHeight="1">
      <c r="A11" s="302" t="s">
        <v>83</v>
      </c>
      <c r="B11" s="301" t="s">
        <v>365</v>
      </c>
      <c r="C11" s="378">
        <v>184.83581118354991</v>
      </c>
      <c r="D11" s="301">
        <v>184.87697717515152</v>
      </c>
      <c r="E11" s="301">
        <v>185.23848604649331</v>
      </c>
      <c r="F11" s="317">
        <v>185.95650263836427</v>
      </c>
      <c r="G11" s="301">
        <v>-2.2235041615511335</v>
      </c>
      <c r="H11" s="301">
        <v>-1.1782967423217769</v>
      </c>
      <c r="I11" s="301">
        <v>-0.99718681824377597</v>
      </c>
      <c r="J11" s="317">
        <v>1.2919146657527421</v>
      </c>
      <c r="M11" s="114"/>
    </row>
    <row r="12" spans="1:13" s="301" customFormat="1" ht="21" customHeight="1">
      <c r="A12" s="302" t="s">
        <v>88</v>
      </c>
      <c r="B12" s="301" t="s">
        <v>366</v>
      </c>
      <c r="C12" s="378">
        <v>111.87237081425671</v>
      </c>
      <c r="D12" s="301">
        <v>111.81431650144359</v>
      </c>
      <c r="E12" s="301">
        <v>111.90998339381261</v>
      </c>
      <c r="F12" s="317">
        <v>111.58636152891842</v>
      </c>
      <c r="G12" s="301">
        <v>2.4264245026103026E-2</v>
      </c>
      <c r="H12" s="301">
        <v>2.4632164501412035E-2</v>
      </c>
      <c r="I12" s="301">
        <v>0.43821188506845488</v>
      </c>
      <c r="J12" s="317">
        <v>0.41753094946454894</v>
      </c>
      <c r="M12" s="114"/>
    </row>
    <row r="13" spans="1:13" s="301" customFormat="1" ht="19" customHeight="1">
      <c r="A13" s="302" t="s">
        <v>90</v>
      </c>
      <c r="B13" s="301" t="s">
        <v>367</v>
      </c>
      <c r="C13" s="378">
        <v>183.17301635022403</v>
      </c>
      <c r="D13" s="301">
        <v>183.82057580905195</v>
      </c>
      <c r="E13" s="301">
        <v>184.93806971091689</v>
      </c>
      <c r="F13" s="317">
        <v>185.2898731936686</v>
      </c>
      <c r="G13" s="301">
        <v>2.5399079345227875</v>
      </c>
      <c r="H13" s="301">
        <v>3.4123555618311485</v>
      </c>
      <c r="I13" s="301">
        <v>3.7718976023054722</v>
      </c>
      <c r="J13" s="317">
        <v>4.0039931929157291</v>
      </c>
      <c r="M13" s="114"/>
    </row>
    <row r="14" spans="1:13" s="301" customFormat="1" ht="23.25" customHeight="1">
      <c r="A14" s="302">
        <v>10</v>
      </c>
      <c r="B14" s="301" t="s">
        <v>368</v>
      </c>
      <c r="C14" s="378">
        <v>204.91712458317181</v>
      </c>
      <c r="D14" s="301">
        <v>204.91712458317181</v>
      </c>
      <c r="E14" s="301">
        <v>204.91712458317181</v>
      </c>
      <c r="F14" s="317">
        <v>204.91712458317181</v>
      </c>
      <c r="G14" s="301">
        <v>4.302530081979782</v>
      </c>
      <c r="H14" s="301">
        <v>4.302530081979782</v>
      </c>
      <c r="I14" s="301">
        <v>4.302530081979782</v>
      </c>
      <c r="J14" s="317">
        <v>4.302530081979782</v>
      </c>
      <c r="M14" s="114"/>
    </row>
    <row r="15" spans="1:13" s="301" customFormat="1" ht="23.25" customHeight="1">
      <c r="A15" s="302">
        <v>11</v>
      </c>
      <c r="B15" s="301" t="s">
        <v>369</v>
      </c>
      <c r="C15" s="378">
        <v>198.39469590565196</v>
      </c>
      <c r="D15" s="301">
        <v>198.31293032030584</v>
      </c>
      <c r="E15" s="301">
        <v>198.31150620240879</v>
      </c>
      <c r="F15" s="317">
        <v>197.79160464121446</v>
      </c>
      <c r="G15" s="301">
        <v>5.2909968758199568</v>
      </c>
      <c r="H15" s="301">
        <v>5.0670884293030127</v>
      </c>
      <c r="I15" s="301">
        <v>3.8291528121411744</v>
      </c>
      <c r="J15" s="317">
        <v>4.2376698441525065</v>
      </c>
      <c r="M15" s="114"/>
    </row>
    <row r="16" spans="1:13" s="301" customFormat="1" ht="20.25" customHeight="1">
      <c r="A16" s="302">
        <v>12</v>
      </c>
      <c r="B16" s="301" t="s">
        <v>370</v>
      </c>
      <c r="C16" s="378">
        <v>172.66384791012021</v>
      </c>
      <c r="D16" s="301">
        <v>172.13001979251578</v>
      </c>
      <c r="E16" s="301">
        <v>172.59662336773599</v>
      </c>
      <c r="F16" s="317">
        <v>172.31978952615785</v>
      </c>
      <c r="G16" s="301">
        <v>3.5129328093043313</v>
      </c>
      <c r="H16" s="301">
        <v>3.1949654893272026</v>
      </c>
      <c r="I16" s="301">
        <v>3.4576642606665615</v>
      </c>
      <c r="J16" s="317">
        <v>2.9837705164421919</v>
      </c>
      <c r="M16" s="114"/>
    </row>
    <row r="17" spans="1:11" s="304" customFormat="1" ht="14.5">
      <c r="A17" s="305"/>
      <c r="B17" s="306"/>
      <c r="C17" s="379"/>
      <c r="F17" s="318"/>
      <c r="J17" s="318"/>
      <c r="K17" s="301"/>
    </row>
    <row r="18" spans="1:11" s="308" customFormat="1" ht="17.5" customHeight="1">
      <c r="A18" s="307"/>
      <c r="B18" s="301" t="s">
        <v>371</v>
      </c>
      <c r="C18" s="380">
        <v>198.94146959013335</v>
      </c>
      <c r="D18" s="325">
        <v>198.91108391959779</v>
      </c>
      <c r="E18" s="325">
        <v>198.83083424992697</v>
      </c>
      <c r="F18" s="351">
        <v>198.86408568285688</v>
      </c>
      <c r="G18" s="325">
        <v>4.3325917842155945</v>
      </c>
      <c r="H18" s="325">
        <v>4.3488342998578844</v>
      </c>
      <c r="I18" s="325">
        <v>4.1777373295092559</v>
      </c>
      <c r="J18" s="351">
        <v>4.1993840580629325</v>
      </c>
      <c r="K18" s="301"/>
    </row>
    <row r="19" spans="1:11" s="308" customFormat="1" ht="14.5">
      <c r="A19" s="307"/>
      <c r="B19" s="301"/>
      <c r="C19" s="381"/>
      <c r="F19" s="366"/>
      <c r="J19" s="366"/>
      <c r="K19" s="301"/>
    </row>
    <row r="20" spans="1:11" s="308" customFormat="1" ht="14.5">
      <c r="A20" s="307"/>
      <c r="B20" s="301" t="s">
        <v>372</v>
      </c>
      <c r="C20" s="378">
        <v>189.12718728148113</v>
      </c>
      <c r="D20" s="301">
        <v>189.00137777343809</v>
      </c>
      <c r="E20" s="301">
        <v>188.95780125546707</v>
      </c>
      <c r="F20" s="317">
        <v>188.98806766830486</v>
      </c>
      <c r="G20" s="301">
        <v>3.3703873859045217</v>
      </c>
      <c r="H20" s="301">
        <v>3.3353979273603045</v>
      </c>
      <c r="I20" s="301">
        <v>2.9662036923083406</v>
      </c>
      <c r="J20" s="317">
        <v>3.3065670722711076</v>
      </c>
      <c r="K20" s="301"/>
    </row>
    <row r="21" spans="1:11" s="308" customFormat="1" ht="14.5">
      <c r="A21" s="309"/>
      <c r="B21" s="310" t="s">
        <v>373</v>
      </c>
      <c r="C21" s="382">
        <v>160.39492916472105</v>
      </c>
      <c r="D21" s="310">
        <v>160.81511000592334</v>
      </c>
      <c r="E21" s="310">
        <v>160.95512463964127</v>
      </c>
      <c r="F21" s="368">
        <v>161.11479091854306</v>
      </c>
      <c r="G21" s="310">
        <v>4.0985025052623172</v>
      </c>
      <c r="H21" s="310">
        <v>3.8252884866131893</v>
      </c>
      <c r="I21" s="310">
        <v>3.6387970852776164</v>
      </c>
      <c r="J21" s="368">
        <v>3.7681527837844442</v>
      </c>
      <c r="K21" s="301"/>
    </row>
    <row r="22" spans="1:11" ht="14.5">
      <c r="A22" s="126"/>
      <c r="B22" s="124"/>
      <c r="C22" s="98"/>
      <c r="D22" s="98"/>
      <c r="E22" s="98"/>
      <c r="F22" s="98"/>
      <c r="G22" s="98"/>
      <c r="H22" s="98"/>
      <c r="K22" s="113"/>
    </row>
    <row r="23" spans="1:11" ht="14.5">
      <c r="A23" s="126"/>
      <c r="B23" s="124"/>
      <c r="G23" s="114"/>
      <c r="H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3"/>
  <sheetViews>
    <sheetView zoomScale="105" zoomScaleNormal="116" workbookViewId="0">
      <pane xSplit="1" ySplit="4" topLeftCell="B316" activePane="bottomRight" state="frozen"/>
      <selection pane="topRight"/>
      <selection pane="bottomLeft"/>
      <selection pane="bottomRight" activeCell="P324" sqref="P324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98" t="s">
        <v>373</v>
      </c>
      <c r="C3" s="399"/>
      <c r="D3" s="399"/>
      <c r="E3" s="400"/>
      <c r="F3" s="401" t="s">
        <v>372</v>
      </c>
      <c r="G3" s="399"/>
      <c r="H3" s="400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02" t="s">
        <v>374</v>
      </c>
      <c r="C4" s="403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86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7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4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102" t="s">
        <v>14</v>
      </c>
      <c r="C332" s="311">
        <v>160.95512463964127</v>
      </c>
      <c r="D332" s="84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375" t="s">
        <v>21</v>
      </c>
      <c r="C333" s="377">
        <v>161.11479091854306</v>
      </c>
      <c r="D333" s="376">
        <v>9.9199251505211805E-2</v>
      </c>
      <c r="E333" s="377">
        <v>3.7681527837844442</v>
      </c>
      <c r="F333" s="376">
        <v>188.98806766830486</v>
      </c>
      <c r="G333" s="376">
        <v>1.6017551345697711E-2</v>
      </c>
      <c r="H333" s="377">
        <v>3.3065670722711076</v>
      </c>
    </row>
  </sheetData>
  <mergeCells count="3">
    <mergeCell ref="B3:E3"/>
    <mergeCell ref="F3:H3"/>
    <mergeCell ref="B4:C4"/>
  </mergeCells>
  <phoneticPr fontId="48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Wilhelmina Nangobe</cp:lastModifiedBy>
  <cp:lastPrinted>2019-10-29T13:36:00Z</cp:lastPrinted>
  <dcterms:created xsi:type="dcterms:W3CDTF">2014-01-08T12:52:00Z</dcterms:created>
  <dcterms:modified xsi:type="dcterms:W3CDTF">2025-10-08T07:26:30Z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